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iemens-my.sharepoint.com/personal/jianting_wang_ext_siemens_com/Documents/DS/奖品发放/"/>
    </mc:Choice>
  </mc:AlternateContent>
  <xr:revisionPtr revIDLastSave="189" documentId="8_{E8328F41-37C5-4C5B-8CBE-371134D25FF4}" xr6:coauthVersionLast="47" xr6:coauthVersionMax="47" xr10:uidLastSave="{F71B9099-6DEA-46B3-98FF-4AC8776ADD6D}"/>
  <bookViews>
    <workbookView xWindow="-110" yWindow="-110" windowWidth="19420" windowHeight="10560" xr2:uid="{9AB41FAE-7047-4EB1-B196-20504D23A31E}"/>
  </bookViews>
  <sheets>
    <sheet name="兑奖" sheetId="1" r:id="rId1"/>
  </sheets>
  <definedNames>
    <definedName name="_xlnm._FilterDatabase" localSheetId="0" hidden="1">兑奖!$Q$1:$Q$107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34" i="1" l="1"/>
  <c r="Q34" i="1" s="1"/>
  <c r="S33" i="1"/>
  <c r="S29" i="1"/>
  <c r="Q29" i="1" s="1"/>
  <c r="S26" i="1"/>
  <c r="S18" i="1"/>
  <c r="Q18" i="1" s="1"/>
  <c r="S17" i="1"/>
  <c r="S13" i="1"/>
  <c r="Q13" i="1" s="1"/>
  <c r="S10" i="1"/>
  <c r="Q10" i="1" s="1"/>
  <c r="S5" i="1"/>
  <c r="Q5" i="1" s="1"/>
  <c r="S2" i="1"/>
  <c r="R2" i="1"/>
  <c r="S3" i="1"/>
  <c r="R3" i="1"/>
  <c r="S4" i="1"/>
  <c r="R4" i="1"/>
  <c r="R5" i="1"/>
  <c r="S6" i="1"/>
  <c r="R6" i="1"/>
  <c r="S7" i="1"/>
  <c r="R7" i="1"/>
  <c r="R8" i="1"/>
  <c r="S8" i="1"/>
  <c r="S9" i="1"/>
  <c r="R9" i="1"/>
  <c r="R10" i="1"/>
  <c r="S11" i="1"/>
  <c r="R11" i="1"/>
  <c r="R12" i="1"/>
  <c r="S12" i="1"/>
  <c r="R13" i="1"/>
  <c r="S14" i="1"/>
  <c r="R14" i="1"/>
  <c r="S15" i="1"/>
  <c r="R15" i="1"/>
  <c r="R16" i="1"/>
  <c r="S16" i="1"/>
  <c r="R17" i="1"/>
  <c r="R18" i="1"/>
  <c r="S19" i="1"/>
  <c r="R19" i="1"/>
  <c r="S20" i="1"/>
  <c r="R20" i="1"/>
  <c r="S21" i="1"/>
  <c r="Q21" i="1" s="1"/>
  <c r="R21" i="1"/>
  <c r="S22" i="1"/>
  <c r="R22" i="1"/>
  <c r="S23" i="1"/>
  <c r="R23" i="1"/>
  <c r="R24" i="1"/>
  <c r="S24" i="1"/>
  <c r="S25" i="1"/>
  <c r="Q25" i="1" s="1"/>
  <c r="R25" i="1"/>
  <c r="R26" i="1"/>
  <c r="S27" i="1"/>
  <c r="R27" i="1"/>
  <c r="R28" i="1"/>
  <c r="S28" i="1"/>
  <c r="R29" i="1"/>
  <c r="S30" i="1"/>
  <c r="R30" i="1"/>
  <c r="S31" i="1"/>
  <c r="R31" i="1"/>
  <c r="R32" i="1"/>
  <c r="S32" i="1"/>
  <c r="R33" i="1"/>
  <c r="R34" i="1"/>
  <c r="S35" i="1"/>
  <c r="R35" i="1"/>
  <c r="S36" i="1"/>
  <c r="R36" i="1"/>
  <c r="S37" i="1"/>
  <c r="Q37" i="1" s="1"/>
  <c r="R37" i="1"/>
  <c r="Q35" i="1" l="1"/>
  <c r="Q31" i="1"/>
  <c r="Q19" i="1"/>
  <c r="Q15" i="1"/>
  <c r="Q3" i="1"/>
  <c r="Q16" i="1"/>
  <c r="Q28" i="1"/>
  <c r="Q27" i="1"/>
  <c r="Q12" i="1"/>
  <c r="Q11" i="1"/>
  <c r="Q20" i="1"/>
  <c r="Q4" i="1"/>
  <c r="Q36" i="1"/>
  <c r="Q24" i="1"/>
  <c r="Q8" i="1"/>
  <c r="Q2" i="1"/>
  <c r="Q32" i="1"/>
  <c r="Q30" i="1"/>
  <c r="Q9" i="1"/>
  <c r="Q14" i="1"/>
  <c r="Q26" i="1"/>
  <c r="Q22" i="1"/>
  <c r="Q6" i="1"/>
  <c r="Q33" i="1"/>
  <c r="Q17" i="1"/>
  <c r="Q23" i="1"/>
  <c r="Q7" i="1"/>
</calcChain>
</file>

<file path=xl/sharedStrings.xml><?xml version="1.0" encoding="utf-8"?>
<sst xmlns="http://schemas.openxmlformats.org/spreadsheetml/2006/main" count="340" uniqueCount="148">
  <si>
    <t>奖品名称</t>
  </si>
  <si>
    <t>ID编号</t>
  </si>
  <si>
    <t>用户名</t>
  </si>
  <si>
    <t>昵称</t>
  </si>
  <si>
    <t>兑换人</t>
  </si>
  <si>
    <t>兑换类型</t>
  </si>
  <si>
    <t>西币</t>
  </si>
  <si>
    <t>申请时间</t>
  </si>
  <si>
    <t>处理时间</t>
  </si>
  <si>
    <t>当前状态</t>
  </si>
  <si>
    <t>找答案PLC产品实用问答手册（电子版）</t>
  </si>
  <si>
    <t>回答数</t>
  </si>
  <si>
    <t>提问数</t>
  </si>
  <si>
    <t>发帖数</t>
  </si>
  <si>
    <t>论坛经验</t>
  </si>
  <si>
    <t>找答案积分</t>
  </si>
  <si>
    <t>IsPrime</t>
  </si>
  <si>
    <t>VIPType</t>
  </si>
  <si>
    <t>Apple适配于FD苹果充电器套装12W</t>
  </si>
  <si>
    <t>待审核</t>
  </si>
  <si>
    <t>cuijingxiang</t>
  </si>
  <si>
    <t>cjxiang</t>
  </si>
  <si>
    <t>崔景响</t>
  </si>
  <si>
    <t>FOR YOU 便携护颈U型枕</t>
  </si>
  <si>
    <t>自栽植物 加湿器</t>
  </si>
  <si>
    <t>米家 小米电动冲牙器洗牙器美牙仪水牙线</t>
  </si>
  <si>
    <t>纽曼 Air无线鼠标</t>
  </si>
  <si>
    <t>环保运动手提包</t>
  </si>
  <si>
    <t>保温杯垫&amp;无线充 多功能套装-白色</t>
  </si>
  <si>
    <t>吉咔吉咔 超薄支架蓝牙键盘</t>
  </si>
  <si>
    <t>lxm650</t>
  </si>
  <si>
    <t>刘晓明</t>
  </si>
  <si>
    <t>判断是否有资格兑换</t>
  </si>
  <si>
    <t>是否兑换电子版</t>
  </si>
  <si>
    <t>VIP是否大于1</t>
  </si>
  <si>
    <t>找答案电机产品实用问答手册（电子版）</t>
  </si>
  <si>
    <t>找答案SINUMERIK系列产品问答手册（电子版）</t>
  </si>
  <si>
    <t>找答案SIMOTION产品实用问答手册(电子版）</t>
  </si>
  <si>
    <t>找答案高性能变频器实用问答手册(电子版）</t>
  </si>
  <si>
    <t>西门子双层印刷防风伞</t>
  </si>
  <si>
    <t>茶韵-暖饮一体养生壶</t>
  </si>
  <si>
    <t>沃莱 智能跳绳</t>
  </si>
  <si>
    <t>1847三周年冰箱贴</t>
  </si>
  <si>
    <t>米家 小米声波电动牙刷T200-蓝色</t>
  </si>
  <si>
    <t>TITA X 停车号码牌</t>
  </si>
  <si>
    <t>1847会员定制双肩背包</t>
  </si>
  <si>
    <t>interber</t>
  </si>
  <si>
    <t>刘先生</t>
  </si>
  <si>
    <t>李志</t>
  </si>
  <si>
    <t>巴德</t>
  </si>
  <si>
    <t>李亮亮</t>
  </si>
  <si>
    <t>20180418DP6D4B</t>
  </si>
  <si>
    <t>手机用户20180418LZXF4T</t>
  </si>
  <si>
    <t>王汝财</t>
  </si>
  <si>
    <t>wwcwwc</t>
  </si>
  <si>
    <t>WWCWWC</t>
  </si>
  <si>
    <t>王伟潮</t>
  </si>
  <si>
    <t>shengguochao</t>
  </si>
  <si>
    <t>海棉</t>
  </si>
  <si>
    <t>盛国超</t>
  </si>
  <si>
    <t>北雪雪纷飞</t>
  </si>
  <si>
    <t>徐克龙</t>
  </si>
  <si>
    <t>hello_world123</t>
  </si>
  <si>
    <t>陈义</t>
  </si>
  <si>
    <t>rushi1980</t>
  </si>
  <si>
    <t>如是</t>
  </si>
  <si>
    <t>周永乾</t>
  </si>
  <si>
    <t>拽小子</t>
  </si>
  <si>
    <t>willwill1</t>
  </si>
  <si>
    <t>王高锋</t>
  </si>
  <si>
    <t>lovedangel</t>
  </si>
  <si>
    <t>持智以恒</t>
  </si>
  <si>
    <t>薛晓娟</t>
  </si>
  <si>
    <t>vesapro</t>
  </si>
  <si>
    <t>锋言锋语</t>
  </si>
  <si>
    <t>王峰</t>
  </si>
  <si>
    <t>ruixin2</t>
  </si>
  <si>
    <t>西范斯</t>
  </si>
  <si>
    <t>rain_why</t>
  </si>
  <si>
    <t>王海勇</t>
  </si>
  <si>
    <t>陶彦林</t>
  </si>
  <si>
    <t>微明</t>
  </si>
  <si>
    <t>ls_jmu</t>
  </si>
  <si>
    <t>林松</t>
  </si>
  <si>
    <t>matrix小尹</t>
  </si>
  <si>
    <t>尹仲贤</t>
  </si>
  <si>
    <t>weilanxin8891</t>
  </si>
  <si>
    <t>没有刺的刺猬</t>
  </si>
  <si>
    <t>李阳</t>
  </si>
  <si>
    <t>yanyu0863</t>
  </si>
  <si>
    <t>国子</t>
  </si>
  <si>
    <t>谈治国</t>
  </si>
  <si>
    <t>hzecxw</t>
  </si>
  <si>
    <t>程小文</t>
  </si>
  <si>
    <t>雨天看彩虹</t>
  </si>
  <si>
    <t>王老五</t>
  </si>
  <si>
    <t>Siemens_PLC编程精英训练营</t>
  </si>
  <si>
    <t>王云杰</t>
  </si>
  <si>
    <t>月光不残酷</t>
  </si>
  <si>
    <t>吴雁飞</t>
  </si>
  <si>
    <t>jerry</t>
  </si>
  <si>
    <t>张晖</t>
  </si>
  <si>
    <t>yanghongking</t>
  </si>
  <si>
    <t>YHKingKong</t>
  </si>
  <si>
    <t>杨先生</t>
  </si>
  <si>
    <t>dahairhj</t>
  </si>
  <si>
    <t>江诚</t>
  </si>
  <si>
    <t>任先生</t>
  </si>
  <si>
    <t>2024-11-17 20:16:03 </t>
  </si>
  <si>
    <t>2024-11-18 14:52:08 </t>
  </si>
  <si>
    <t>2024-11-17 20:15:51 </t>
  </si>
  <si>
    <t>2024-11-17 20:15:38 </t>
  </si>
  <si>
    <t>2024-11-18 14:52:09 </t>
  </si>
  <si>
    <t>2024-11-17 15:08:26 </t>
  </si>
  <si>
    <t>2024-11-17 11:22:58 </t>
  </si>
  <si>
    <t>2024-11-17 09:27:45 </t>
  </si>
  <si>
    <t>2024-11-16 16:19:29 </t>
  </si>
  <si>
    <t>2024-11-16 08:00:45 </t>
  </si>
  <si>
    <t>2024-11-16 07:47:46 </t>
  </si>
  <si>
    <t>2024-11-16 07:16:12 </t>
  </si>
  <si>
    <t>2024-11-15 22:44:36 </t>
  </si>
  <si>
    <t>2024-11-15 21:32:30 </t>
  </si>
  <si>
    <t>2024-11-15 17:21:59 </t>
  </si>
  <si>
    <t>2024-11-15 09:09:28 </t>
  </si>
  <si>
    <t>2024-11-15 09:08:47 </t>
  </si>
  <si>
    <t>2024-11-15 09:08:09 </t>
  </si>
  <si>
    <t>2024-11-14 17:08:40 </t>
  </si>
  <si>
    <t>2024-11-14 16:32:57 </t>
  </si>
  <si>
    <t>2024-11-14 09:49:01 </t>
  </si>
  <si>
    <t>2024-11-14 07:49:45 </t>
  </si>
  <si>
    <t>2024-11-13 22:16:18 </t>
  </si>
  <si>
    <t>2024-11-18 14:52:23 </t>
  </si>
  <si>
    <t>2024-11-13 20:21:25 </t>
  </si>
  <si>
    <t>2024-11-13 17:07:26 </t>
  </si>
  <si>
    <t>2024-11-13 15:00:44 </t>
  </si>
  <si>
    <t>2024-11-13 12:19:25 </t>
  </si>
  <si>
    <t>2024-11-12 23:25:44 </t>
  </si>
  <si>
    <t>2024-11-12 23:25:40 </t>
  </si>
  <si>
    <t>2024-11-12 23:25:35 </t>
  </si>
  <si>
    <t>2024-11-12 20:31:54 </t>
  </si>
  <si>
    <t>2024-11-12 11:57:29 </t>
  </si>
  <si>
    <t>2024-11-12 10:14:03 </t>
  </si>
  <si>
    <t>2024-11-12 10:13:38 </t>
  </si>
  <si>
    <t>2024-11-12 09:46:33 </t>
  </si>
  <si>
    <t>2024-11-12 09:39:54 </t>
  </si>
  <si>
    <t>2024-11-12 08:46:56 </t>
  </si>
  <si>
    <t>2024-11-11 20:21:46 </t>
  </si>
  <si>
    <t>NULL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</si>
</sst>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Aptos Narrow"/>
      <family val="2"/>
      <charset val="134"/>
      <scheme val="minor"/>
    </font>
    <font>
      <sz val="11"/>
      <color theme="1"/>
      <name val="Aptos Narrow"/>
      <family val="2"/>
      <charset val="134"/>
      <scheme val="minor"/>
    </font>
    <font>
      <sz val="18"/>
      <color theme="3"/>
      <name val="Aptos Display"/>
      <family val="2"/>
      <charset val="134"/>
      <scheme val="major"/>
    </font>
    <font>
      <b/>
      <sz val="15"/>
      <color theme="3"/>
      <name val="Aptos Narrow"/>
      <family val="2"/>
      <charset val="134"/>
      <scheme val="minor"/>
    </font>
    <font>
      <b/>
      <sz val="13"/>
      <color theme="3"/>
      <name val="Aptos Narrow"/>
      <family val="2"/>
      <charset val="134"/>
      <scheme val="minor"/>
    </font>
    <font>
      <b/>
      <sz val="11"/>
      <color theme="3"/>
      <name val="Aptos Narrow"/>
      <family val="2"/>
      <charset val="134"/>
      <scheme val="minor"/>
    </font>
    <font>
      <sz val="11"/>
      <color rgb="FF006100"/>
      <name val="Aptos Narrow"/>
      <family val="2"/>
      <charset val="134"/>
      <scheme val="minor"/>
    </font>
    <font>
      <sz val="11"/>
      <color rgb="FF9C0006"/>
      <name val="Aptos Narrow"/>
      <family val="2"/>
      <charset val="134"/>
      <scheme val="minor"/>
    </font>
    <font>
      <sz val="11"/>
      <color rgb="FF9C5700"/>
      <name val="Aptos Narrow"/>
      <family val="2"/>
      <charset val="134"/>
      <scheme val="minor"/>
    </font>
    <font>
      <sz val="11"/>
      <color rgb="FF3F3F76"/>
      <name val="Aptos Narrow"/>
      <family val="2"/>
      <charset val="134"/>
      <scheme val="minor"/>
    </font>
    <font>
      <b/>
      <sz val="11"/>
      <color rgb="FF3F3F3F"/>
      <name val="Aptos Narrow"/>
      <family val="2"/>
      <charset val="134"/>
      <scheme val="minor"/>
    </font>
    <font>
      <b/>
      <sz val="11"/>
      <color rgb="FFFA7D00"/>
      <name val="Aptos Narrow"/>
      <family val="2"/>
      <charset val="134"/>
      <scheme val="minor"/>
    </font>
    <font>
      <sz val="11"/>
      <color rgb="FFFA7D00"/>
      <name val="Aptos Narrow"/>
      <family val="2"/>
      <charset val="134"/>
      <scheme val="minor"/>
    </font>
    <font>
      <b/>
      <sz val="11"/>
      <color theme="0"/>
      <name val="Aptos Narrow"/>
      <family val="2"/>
      <charset val="134"/>
      <scheme val="minor"/>
    </font>
    <font>
      <sz val="11"/>
      <color rgb="FFFF0000"/>
      <name val="Aptos Narrow"/>
      <family val="2"/>
      <charset val="134"/>
      <scheme val="minor"/>
    </font>
    <font>
      <i/>
      <sz val="11"/>
      <color rgb="FF7F7F7F"/>
      <name val="Aptos Narrow"/>
      <family val="2"/>
      <charset val="134"/>
      <scheme val="minor"/>
    </font>
    <font>
      <b/>
      <sz val="11"/>
      <color theme="1"/>
      <name val="Aptos Narrow"/>
      <family val="2"/>
      <charset val="134"/>
      <scheme val="minor"/>
    </font>
    <font>
      <sz val="11"/>
      <color theme="0"/>
      <name val="Aptos Narrow"/>
      <family val="2"/>
      <charset val="134"/>
      <scheme val="minor"/>
    </font>
    <font>
      <sz val="10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2E2E2"/>
        <bgColor indexed="64"/>
      </patternFill>
    </fill>
    <fill>
      <patternFill patternType="solid">
        <fgColor rgb="FFF5F5F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9" fillId="0" borderId="0">
      <alignment vertical="center"/>
    </xf>
  </cellStyleXfs>
  <cellXfs count="14">
    <xf numFmtId="0" fontId="0" fillId="0" borderId="0" xfId="0"/>
    <xf numFmtId="0" fontId="0" fillId="33" borderId="0" xfId="0" applyFill="1"/>
    <xf numFmtId="0" fontId="18" fillId="33" borderId="10" xfId="0" applyFont="1" applyFill="1" applyBorder="1" applyAlignment="1">
      <alignment wrapText="1"/>
    </xf>
    <xf numFmtId="0" fontId="0" fillId="34" borderId="0" xfId="0" applyFill="1"/>
    <xf numFmtId="0" fontId="18" fillId="34" borderId="10" xfId="0" applyFont="1" applyFill="1" applyBorder="1" applyAlignment="1">
      <alignment wrapText="1"/>
    </xf>
    <xf numFmtId="0" fontId="0" fillId="0" borderId="0" xfId="0" applyAlignment="1">
      <alignment horizontal="center"/>
    </xf>
    <xf numFmtId="0" fontId="0" fillId="35" borderId="0" xfId="0" applyFill="1"/>
    <xf numFmtId="0" fontId="18" fillId="35" borderId="10" xfId="0" applyFont="1" applyFill="1" applyBorder="1" applyAlignment="1">
      <alignment wrapText="1"/>
    </xf>
    <xf numFmtId="0" fontId="0" fillId="35" borderId="0" xfId="0" applyFill="1" applyAlignment="1">
      <alignment horizontal="center"/>
    </xf>
    <xf numFmtId="0" fontId="0" fillId="36" borderId="0" xfId="0" applyFill="1"/>
    <xf numFmtId="0" fontId="0" fillId="36" borderId="0" xfId="0" applyFill="1" applyAlignment="1">
      <alignment horizontal="center"/>
    </xf>
    <xf numFmtId="0" fontId="18" fillId="37" borderId="10" xfId="0" applyFont="1" applyFill="1" applyBorder="1" applyAlignment="1">
      <alignment horizontal="center" wrapText="1"/>
    </xf>
    <xf numFmtId="0" fontId="18" fillId="34" borderId="10" xfId="0" applyFont="1" applyFill="1" applyBorder="1" applyAlignment="1">
      <alignment horizontal="center" wrapText="1"/>
    </xf>
    <xf numFmtId="0" fontId="18" fillId="35" borderId="10" xfId="0" applyFont="1" applyFill="1" applyBorder="1" applyAlignment="1">
      <alignment horizontal="center" wrapText="1"/>
    </xf>
  </cellXfs>
  <cellStyles count="43">
    <cellStyle name="20% - 着色 1" xfId="19" builtinId="30" customBuiltin="1"/>
    <cellStyle name="20% - 着色 2" xfId="23" builtinId="34" customBuiltin="1"/>
    <cellStyle name="20% - 着色 3" xfId="27" builtinId="38" customBuiltin="1"/>
    <cellStyle name="20% - 着色 4" xfId="31" builtinId="42" customBuiltin="1"/>
    <cellStyle name="20% - 着色 5" xfId="35" builtinId="46" customBuiltin="1"/>
    <cellStyle name="20% - 着色 6" xfId="39" builtinId="50" customBuiltin="1"/>
    <cellStyle name="40% - 着色 1" xfId="20" builtinId="31" customBuiltin="1"/>
    <cellStyle name="40% - 着色 2" xfId="24" builtinId="35" customBuiltin="1"/>
    <cellStyle name="40% - 着色 3" xfId="28" builtinId="39" customBuiltin="1"/>
    <cellStyle name="40% - 着色 4" xfId="32" builtinId="43" customBuiltin="1"/>
    <cellStyle name="40% - 着色 5" xfId="36" builtinId="47" customBuiltin="1"/>
    <cellStyle name="40% - 着色 6" xfId="40" builtinId="51" customBuiltin="1"/>
    <cellStyle name="60% - 着色 1" xfId="21" builtinId="32" customBuiltin="1"/>
    <cellStyle name="60% - 着色 2" xfId="25" builtinId="36" customBuiltin="1"/>
    <cellStyle name="60% - 着色 3" xfId="29" builtinId="40" customBuiltin="1"/>
    <cellStyle name="60% - 着色 4" xfId="33" builtinId="44" customBuiltin="1"/>
    <cellStyle name="60% - 着色 5" xfId="37" builtinId="48" customBuiltin="1"/>
    <cellStyle name="60% - 着色 6" xfId="41" builtinId="52" customBuiltin="1"/>
    <cellStyle name="Normal 2" xfId="42" xr:uid="{CCB6B368-CE95-4631-A021-7BE324226FD1}"/>
    <cellStyle name="好" xfId="6" builtinId="26" customBuiltin="1"/>
    <cellStyle name="差" xfId="7" builtinId="27" customBuiltin="1"/>
    <cellStyle name="常规" xfId="0" builtinId="0"/>
    <cellStyle name="标题" xfId="1" builtinId="15" customBuiltin="1"/>
    <cellStyle name="标题 1" xfId="2" builtinId="16" customBuiltin="1"/>
    <cellStyle name="标题 2" xfId="3" builtinId="17" customBuiltin="1"/>
    <cellStyle name="标题 3" xfId="4" builtinId="18" customBuiltin="1"/>
    <cellStyle name="标题 4" xfId="5" builtinId="19" customBuiltin="1"/>
    <cellStyle name="检查单元格" xfId="13" builtinId="23" customBuiltin="1"/>
    <cellStyle name="汇总" xfId="17" builtinId="25" customBuiltin="1"/>
    <cellStyle name="注释" xfId="15" builtinId="10" customBuiltin="1"/>
    <cellStyle name="着色 1" xfId="18" builtinId="29" customBuiltin="1"/>
    <cellStyle name="着色 2" xfId="22" builtinId="33" customBuiltin="1"/>
    <cellStyle name="着色 3" xfId="26" builtinId="37" customBuiltin="1"/>
    <cellStyle name="着色 4" xfId="30" builtinId="41" customBuiltin="1"/>
    <cellStyle name="着色 5" xfId="34" builtinId="45" customBuiltin="1"/>
    <cellStyle name="着色 6" xfId="38" builtinId="49" customBuiltin="1"/>
    <cellStyle name="解释性文本" xfId="16" builtinId="53" customBuiltin="1"/>
    <cellStyle name="警告文本" xfId="14" builtinId="11" customBuiltin="1"/>
    <cellStyle name="计算" xfId="11" builtinId="22" customBuiltin="1"/>
    <cellStyle name="输入" xfId="9" builtinId="20" customBuiltin="1"/>
    <cellStyle name="输出" xfId="10" builtinId="21" customBuiltin="1"/>
    <cellStyle name="适中" xfId="8" builtinId="28" customBuiltin="1"/>
    <cellStyle name="链接单元格" xfId="12" builtinId="24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5DAE9D-9D86-4C1E-9981-751DBD7E044A}">
  <dimension ref="A1:W107"/>
  <sheetViews>
    <sheetView showGridLines="0" tabSelected="1" topLeftCell="A33" workbookViewId="0">
      <selection activeCell="G1" sqref="G1:P1048576"/>
    </sheetView>
  </sheetViews>
  <sheetFormatPr defaultRowHeight="14" x14ac:dyDescent="0.25"/>
  <cols>
    <col min="1" max="1" width="34.90625" bestFit="1" customWidth="1"/>
    <col min="2" max="2" width="7.1796875" bestFit="1" customWidth="1"/>
    <col min="3" max="3" width="14.36328125" bestFit="1" customWidth="1"/>
    <col min="4" max="4" width="23.81640625" bestFit="1" customWidth="1"/>
    <col min="5" max="5" width="6.26953125" bestFit="1" customWidth="1"/>
    <col min="6" max="6" width="8.08984375" bestFit="1" customWidth="1"/>
    <col min="7" max="8" width="16.36328125" bestFit="1" customWidth="1"/>
    <col min="9" max="9" width="8.08984375" bestFit="1" customWidth="1"/>
    <col min="10" max="16" width="8.08984375" customWidth="1"/>
    <col min="17" max="17" width="25.90625" style="5" hidden="1" customWidth="1"/>
    <col min="18" max="18" width="14.08984375" style="5" hidden="1" customWidth="1"/>
    <col min="19" max="19" width="14" style="5" hidden="1" customWidth="1"/>
    <col min="20" max="20" width="8.08984375" bestFit="1" customWidth="1"/>
    <col min="21" max="21" width="25.90625" style="5" customWidth="1"/>
    <col min="22" max="22" width="14.08984375" style="5" customWidth="1"/>
    <col min="23" max="23" width="14" style="5" customWidth="1"/>
  </cols>
  <sheetData>
    <row r="1" spans="1:19" s="1" customFormat="1" ht="26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7</v>
      </c>
      <c r="H1" s="2" t="s">
        <v>8</v>
      </c>
      <c r="I1" s="2" t="s">
        <v>9</v>
      </c>
      <c r="J1" s="2" t="s">
        <v>11</v>
      </c>
      <c r="K1" s="2" t="s">
        <v>12</v>
      </c>
      <c r="L1" s="2" t="s">
        <v>13</v>
      </c>
      <c r="M1" s="2" t="s">
        <v>14</v>
      </c>
      <c r="N1" s="2" t="s">
        <v>15</v>
      </c>
      <c r="O1" s="2" t="s">
        <v>16</v>
      </c>
      <c r="P1" s="2" t="s">
        <v>17</v>
      </c>
      <c r="Q1" s="11" t="s">
        <v>32</v>
      </c>
      <c r="R1" s="11" t="s">
        <v>33</v>
      </c>
      <c r="S1" s="11" t="s">
        <v>34</v>
      </c>
    </row>
    <row r="2" spans="1:19" s="3" customFormat="1" ht="14.5" x14ac:dyDescent="0.3">
      <c r="A2" s="4" t="s">
        <v>35</v>
      </c>
      <c r="B2" s="4">
        <v>6758</v>
      </c>
      <c r="C2" s="4" t="s">
        <v>46</v>
      </c>
      <c r="D2" s="4" t="s">
        <v>46</v>
      </c>
      <c r="E2" s="4" t="s">
        <v>47</v>
      </c>
      <c r="F2" s="4" t="s">
        <v>6</v>
      </c>
      <c r="G2" s="4" t="s">
        <v>108</v>
      </c>
      <c r="H2" s="4" t="s">
        <v>109</v>
      </c>
      <c r="I2" s="4" t="s">
        <v>19</v>
      </c>
      <c r="J2" s="4">
        <v>9</v>
      </c>
      <c r="K2" s="4" t="s">
        <v>147</v>
      </c>
      <c r="L2" s="4">
        <v>13</v>
      </c>
      <c r="M2" s="4">
        <v>1478</v>
      </c>
      <c r="N2" s="4">
        <v>2688</v>
      </c>
      <c r="O2" s="4">
        <v>0</v>
      </c>
      <c r="P2" s="4">
        <v>1</v>
      </c>
      <c r="Q2" s="12">
        <f>IF(AND(R2=FALSE, S2="NO"),0, 1)</f>
        <v>1</v>
      </c>
      <c r="R2" s="12" t="b">
        <f>ISNUMBER(FIND("电子版",A2))</f>
        <v>1</v>
      </c>
      <c r="S2" s="12" t="str">
        <f>IF(P2&gt;1,"YES","NO")</f>
        <v>NO</v>
      </c>
    </row>
    <row r="3" spans="1:19" s="3" customFormat="1" ht="26" x14ac:dyDescent="0.3">
      <c r="A3" s="4" t="s">
        <v>36</v>
      </c>
      <c r="B3" s="4">
        <v>6758</v>
      </c>
      <c r="C3" s="4" t="s">
        <v>46</v>
      </c>
      <c r="D3" s="4" t="s">
        <v>46</v>
      </c>
      <c r="E3" s="4" t="s">
        <v>47</v>
      </c>
      <c r="F3" s="4" t="s">
        <v>6</v>
      </c>
      <c r="G3" s="4" t="s">
        <v>110</v>
      </c>
      <c r="H3" s="4" t="s">
        <v>109</v>
      </c>
      <c r="I3" s="4" t="s">
        <v>19</v>
      </c>
      <c r="J3" s="4">
        <v>9</v>
      </c>
      <c r="K3" s="4" t="s">
        <v>147</v>
      </c>
      <c r="L3" s="4">
        <v>13</v>
      </c>
      <c r="M3" s="4">
        <v>1478</v>
      </c>
      <c r="N3" s="4">
        <v>2688</v>
      </c>
      <c r="O3" s="4">
        <v>0</v>
      </c>
      <c r="P3" s="4">
        <v>1</v>
      </c>
      <c r="Q3" s="12">
        <f t="shared" ref="Q3:Q37" si="0">IF(AND(R3=FALSE, S3="NO"),0, 1)</f>
        <v>1</v>
      </c>
      <c r="R3" s="12" t="b">
        <f t="shared" ref="R3:R37" si="1">ISNUMBER(FIND("电子版",A3))</f>
        <v>1</v>
      </c>
      <c r="S3" s="12" t="str">
        <f t="shared" ref="S3:S37" si="2">IF(P3&gt;1,"YES","NO")</f>
        <v>NO</v>
      </c>
    </row>
    <row r="4" spans="1:19" s="3" customFormat="1" ht="26" x14ac:dyDescent="0.3">
      <c r="A4" s="4" t="s">
        <v>37</v>
      </c>
      <c r="B4" s="4">
        <v>6758</v>
      </c>
      <c r="C4" s="4" t="s">
        <v>46</v>
      </c>
      <c r="D4" s="4" t="s">
        <v>46</v>
      </c>
      <c r="E4" s="4" t="s">
        <v>47</v>
      </c>
      <c r="F4" s="4" t="s">
        <v>6</v>
      </c>
      <c r="G4" s="4" t="s">
        <v>111</v>
      </c>
      <c r="H4" s="4" t="s">
        <v>112</v>
      </c>
      <c r="I4" s="4" t="s">
        <v>19</v>
      </c>
      <c r="J4" s="4">
        <v>9</v>
      </c>
      <c r="K4" s="4" t="s">
        <v>147</v>
      </c>
      <c r="L4" s="4">
        <v>13</v>
      </c>
      <c r="M4" s="4">
        <v>1478</v>
      </c>
      <c r="N4" s="4">
        <v>2688</v>
      </c>
      <c r="O4" s="4">
        <v>0</v>
      </c>
      <c r="P4" s="4">
        <v>1</v>
      </c>
      <c r="Q4" s="12">
        <f t="shared" si="0"/>
        <v>1</v>
      </c>
      <c r="R4" s="12" t="b">
        <f t="shared" si="1"/>
        <v>1</v>
      </c>
      <c r="S4" s="12" t="str">
        <f t="shared" si="2"/>
        <v>NO</v>
      </c>
    </row>
    <row r="5" spans="1:19" s="3" customFormat="1" ht="26" x14ac:dyDescent="0.3">
      <c r="A5" s="4" t="s">
        <v>38</v>
      </c>
      <c r="B5" s="4">
        <v>404007</v>
      </c>
      <c r="C5" s="4">
        <v>20190426773971</v>
      </c>
      <c r="D5" s="4" t="s">
        <v>48</v>
      </c>
      <c r="E5" s="4" t="s">
        <v>48</v>
      </c>
      <c r="F5" s="4" t="s">
        <v>6</v>
      </c>
      <c r="G5" s="4" t="s">
        <v>113</v>
      </c>
      <c r="H5" s="4" t="s">
        <v>112</v>
      </c>
      <c r="I5" s="4" t="s">
        <v>19</v>
      </c>
      <c r="J5" s="4">
        <v>4</v>
      </c>
      <c r="K5" s="4">
        <v>1</v>
      </c>
      <c r="L5" s="4">
        <v>12</v>
      </c>
      <c r="M5" s="4">
        <v>478</v>
      </c>
      <c r="N5" s="4">
        <v>456</v>
      </c>
      <c r="O5" s="4">
        <v>0</v>
      </c>
      <c r="P5" s="4">
        <v>2</v>
      </c>
      <c r="Q5" s="12">
        <f t="shared" si="0"/>
        <v>1</v>
      </c>
      <c r="R5" s="12" t="b">
        <f t="shared" si="1"/>
        <v>1</v>
      </c>
      <c r="S5" s="12" t="str">
        <f t="shared" si="2"/>
        <v>YES</v>
      </c>
    </row>
    <row r="6" spans="1:19" s="3" customFormat="1" ht="14.5" x14ac:dyDescent="0.3">
      <c r="A6" s="4" t="s">
        <v>39</v>
      </c>
      <c r="B6" s="4">
        <v>239354</v>
      </c>
      <c r="C6" s="4" t="s">
        <v>49</v>
      </c>
      <c r="D6" s="4" t="s">
        <v>49</v>
      </c>
      <c r="E6" s="4" t="s">
        <v>50</v>
      </c>
      <c r="F6" s="4" t="s">
        <v>6</v>
      </c>
      <c r="G6" s="4" t="s">
        <v>114</v>
      </c>
      <c r="H6" s="4" t="s">
        <v>112</v>
      </c>
      <c r="I6" s="4" t="s">
        <v>19</v>
      </c>
      <c r="J6" s="4" t="s">
        <v>147</v>
      </c>
      <c r="K6" s="4" t="s">
        <v>147</v>
      </c>
      <c r="L6" s="4">
        <v>38</v>
      </c>
      <c r="M6" s="4">
        <v>1866</v>
      </c>
      <c r="N6" s="4">
        <v>1924</v>
      </c>
      <c r="O6" s="4">
        <v>1</v>
      </c>
      <c r="P6" s="4">
        <v>3</v>
      </c>
      <c r="Q6" s="12">
        <f t="shared" si="0"/>
        <v>1</v>
      </c>
      <c r="R6" s="12" t="b">
        <f t="shared" si="1"/>
        <v>0</v>
      </c>
      <c r="S6" s="12" t="str">
        <f t="shared" si="2"/>
        <v>YES</v>
      </c>
    </row>
    <row r="7" spans="1:19" s="3" customFormat="1" ht="26" x14ac:dyDescent="0.3">
      <c r="A7" s="4" t="s">
        <v>36</v>
      </c>
      <c r="B7" s="4">
        <v>359359</v>
      </c>
      <c r="C7" s="4" t="s">
        <v>51</v>
      </c>
      <c r="D7" s="4" t="s">
        <v>52</v>
      </c>
      <c r="E7" s="4" t="s">
        <v>53</v>
      </c>
      <c r="F7" s="4" t="s">
        <v>6</v>
      </c>
      <c r="G7" s="4" t="s">
        <v>115</v>
      </c>
      <c r="H7" s="4" t="s">
        <v>112</v>
      </c>
      <c r="I7" s="4" t="s">
        <v>19</v>
      </c>
      <c r="J7" s="4" t="s">
        <v>147</v>
      </c>
      <c r="K7" s="4" t="s">
        <v>147</v>
      </c>
      <c r="L7" s="4" t="s">
        <v>147</v>
      </c>
      <c r="M7" s="4">
        <v>11</v>
      </c>
      <c r="N7" s="4">
        <v>11</v>
      </c>
      <c r="O7" s="4">
        <v>0</v>
      </c>
      <c r="P7" s="4">
        <v>1</v>
      </c>
      <c r="Q7" s="12">
        <f t="shared" si="0"/>
        <v>1</v>
      </c>
      <c r="R7" s="12" t="b">
        <f t="shared" si="1"/>
        <v>1</v>
      </c>
      <c r="S7" s="12" t="str">
        <f t="shared" si="2"/>
        <v>NO</v>
      </c>
    </row>
    <row r="8" spans="1:19" s="3" customFormat="1" ht="14.5" x14ac:dyDescent="0.3">
      <c r="A8" s="4" t="s">
        <v>40</v>
      </c>
      <c r="B8" s="4">
        <v>80094</v>
      </c>
      <c r="C8" s="4" t="s">
        <v>54</v>
      </c>
      <c r="D8" s="4" t="s">
        <v>55</v>
      </c>
      <c r="E8" s="4" t="s">
        <v>56</v>
      </c>
      <c r="F8" s="4" t="s">
        <v>6</v>
      </c>
      <c r="G8" s="4" t="s">
        <v>116</v>
      </c>
      <c r="H8" s="4" t="s">
        <v>112</v>
      </c>
      <c r="I8" s="4" t="s">
        <v>19</v>
      </c>
      <c r="J8" s="4">
        <v>2237</v>
      </c>
      <c r="K8" s="4" t="s">
        <v>147</v>
      </c>
      <c r="L8" s="4">
        <v>1345</v>
      </c>
      <c r="M8" s="4">
        <v>73232</v>
      </c>
      <c r="N8" s="4">
        <v>348281</v>
      </c>
      <c r="O8" s="4">
        <v>1</v>
      </c>
      <c r="P8" s="4">
        <v>5</v>
      </c>
      <c r="Q8" s="12">
        <f t="shared" si="0"/>
        <v>1</v>
      </c>
      <c r="R8" s="12" t="b">
        <f t="shared" si="1"/>
        <v>0</v>
      </c>
      <c r="S8" s="12" t="str">
        <f t="shared" si="2"/>
        <v>YES</v>
      </c>
    </row>
    <row r="9" spans="1:19" s="3" customFormat="1" ht="14.5" x14ac:dyDescent="0.3">
      <c r="A9" s="4" t="s">
        <v>23</v>
      </c>
      <c r="B9" s="4">
        <v>38282</v>
      </c>
      <c r="C9" s="4" t="s">
        <v>57</v>
      </c>
      <c r="D9" s="4" t="s">
        <v>58</v>
      </c>
      <c r="E9" s="4" t="s">
        <v>59</v>
      </c>
      <c r="F9" s="4" t="s">
        <v>6</v>
      </c>
      <c r="G9" s="4" t="s">
        <v>117</v>
      </c>
      <c r="H9" s="4" t="s">
        <v>112</v>
      </c>
      <c r="I9" s="4" t="s">
        <v>19</v>
      </c>
      <c r="J9" s="4">
        <v>51</v>
      </c>
      <c r="K9" s="4" t="s">
        <v>147</v>
      </c>
      <c r="L9" s="4">
        <v>66</v>
      </c>
      <c r="M9" s="4">
        <v>3226</v>
      </c>
      <c r="N9" s="4">
        <v>4260</v>
      </c>
      <c r="O9" s="4">
        <v>0</v>
      </c>
      <c r="P9" s="4">
        <v>3</v>
      </c>
      <c r="Q9" s="12">
        <f t="shared" si="0"/>
        <v>1</v>
      </c>
      <c r="R9" s="12" t="b">
        <f t="shared" si="1"/>
        <v>0</v>
      </c>
      <c r="S9" s="12" t="str">
        <f t="shared" si="2"/>
        <v>YES</v>
      </c>
    </row>
    <row r="10" spans="1:19" s="3" customFormat="1" ht="14.5" x14ac:dyDescent="0.3">
      <c r="A10" s="4" t="s">
        <v>18</v>
      </c>
      <c r="B10" s="4">
        <v>121704</v>
      </c>
      <c r="C10" s="4" t="s">
        <v>60</v>
      </c>
      <c r="D10" s="4" t="s">
        <v>60</v>
      </c>
      <c r="E10" s="4" t="s">
        <v>61</v>
      </c>
      <c r="F10" s="4" t="s">
        <v>6</v>
      </c>
      <c r="G10" s="4" t="s">
        <v>118</v>
      </c>
      <c r="H10" s="4" t="s">
        <v>112</v>
      </c>
      <c r="I10" s="4" t="s">
        <v>19</v>
      </c>
      <c r="J10" s="4">
        <v>4</v>
      </c>
      <c r="K10" s="4" t="s">
        <v>147</v>
      </c>
      <c r="L10" s="4">
        <v>824</v>
      </c>
      <c r="M10" s="4">
        <v>51666</v>
      </c>
      <c r="N10" s="4">
        <v>14970</v>
      </c>
      <c r="O10" s="4">
        <v>1</v>
      </c>
      <c r="P10" s="4">
        <v>5</v>
      </c>
      <c r="Q10" s="12">
        <f t="shared" si="0"/>
        <v>1</v>
      </c>
      <c r="R10" s="12" t="b">
        <f t="shared" si="1"/>
        <v>0</v>
      </c>
      <c r="S10" s="12" t="str">
        <f t="shared" si="2"/>
        <v>YES</v>
      </c>
    </row>
    <row r="11" spans="1:19" s="3" customFormat="1" ht="14.5" x14ac:dyDescent="0.3">
      <c r="A11" s="4" t="s">
        <v>25</v>
      </c>
      <c r="B11" s="4">
        <v>528982</v>
      </c>
      <c r="C11" s="4">
        <v>20210728814108</v>
      </c>
      <c r="D11" s="4" t="s">
        <v>62</v>
      </c>
      <c r="E11" s="4" t="s">
        <v>63</v>
      </c>
      <c r="F11" s="4" t="s">
        <v>6</v>
      </c>
      <c r="G11" s="4" t="s">
        <v>119</v>
      </c>
      <c r="H11" s="4" t="s">
        <v>112</v>
      </c>
      <c r="I11" s="4" t="s">
        <v>19</v>
      </c>
      <c r="J11" s="4">
        <v>90</v>
      </c>
      <c r="K11" s="4">
        <v>9</v>
      </c>
      <c r="L11" s="4">
        <v>36</v>
      </c>
      <c r="M11" s="4">
        <v>486</v>
      </c>
      <c r="N11" s="4">
        <v>25932</v>
      </c>
      <c r="O11" s="4">
        <v>1</v>
      </c>
      <c r="P11" s="4">
        <v>5</v>
      </c>
      <c r="Q11" s="12">
        <f t="shared" si="0"/>
        <v>1</v>
      </c>
      <c r="R11" s="12" t="b">
        <f t="shared" si="1"/>
        <v>0</v>
      </c>
      <c r="S11" s="12" t="str">
        <f t="shared" si="2"/>
        <v>YES</v>
      </c>
    </row>
    <row r="12" spans="1:19" s="3" customFormat="1" ht="14.5" x14ac:dyDescent="0.3">
      <c r="A12" s="4" t="s">
        <v>28</v>
      </c>
      <c r="B12" s="4">
        <v>71652</v>
      </c>
      <c r="C12" s="4" t="s">
        <v>64</v>
      </c>
      <c r="D12" s="4" t="s">
        <v>65</v>
      </c>
      <c r="E12" s="4" t="s">
        <v>66</v>
      </c>
      <c r="F12" s="4" t="s">
        <v>6</v>
      </c>
      <c r="G12" s="4" t="s">
        <v>120</v>
      </c>
      <c r="H12" s="4" t="s">
        <v>112</v>
      </c>
      <c r="I12" s="4" t="s">
        <v>19</v>
      </c>
      <c r="J12" s="4">
        <v>118</v>
      </c>
      <c r="K12" s="4" t="s">
        <v>147</v>
      </c>
      <c r="L12" s="4">
        <v>17</v>
      </c>
      <c r="M12" s="4">
        <v>2884</v>
      </c>
      <c r="N12" s="4">
        <v>44023</v>
      </c>
      <c r="O12" s="4">
        <v>1</v>
      </c>
      <c r="P12" s="4">
        <v>5</v>
      </c>
      <c r="Q12" s="12">
        <f t="shared" si="0"/>
        <v>1</v>
      </c>
      <c r="R12" s="12" t="b">
        <f t="shared" si="1"/>
        <v>0</v>
      </c>
      <c r="S12" s="12" t="str">
        <f t="shared" si="2"/>
        <v>YES</v>
      </c>
    </row>
    <row r="13" spans="1:19" s="3" customFormat="1" ht="14.5" x14ac:dyDescent="0.3">
      <c r="A13" s="4" t="s">
        <v>25</v>
      </c>
      <c r="B13" s="4">
        <v>217942</v>
      </c>
      <c r="C13" s="4" t="s">
        <v>67</v>
      </c>
      <c r="D13" s="4" t="s">
        <v>68</v>
      </c>
      <c r="E13" s="4" t="s">
        <v>69</v>
      </c>
      <c r="F13" s="4" t="s">
        <v>6</v>
      </c>
      <c r="G13" s="4" t="s">
        <v>122</v>
      </c>
      <c r="H13" s="4" t="s">
        <v>112</v>
      </c>
      <c r="I13" s="4" t="s">
        <v>19</v>
      </c>
      <c r="J13" s="4">
        <v>2</v>
      </c>
      <c r="K13" s="4">
        <v>1</v>
      </c>
      <c r="L13" s="4">
        <v>244</v>
      </c>
      <c r="M13" s="4">
        <v>2808</v>
      </c>
      <c r="N13" s="4">
        <v>4268</v>
      </c>
      <c r="O13" s="4">
        <v>1</v>
      </c>
      <c r="P13" s="4">
        <v>5</v>
      </c>
      <c r="Q13" s="12">
        <f t="shared" si="0"/>
        <v>1</v>
      </c>
      <c r="R13" s="12" t="b">
        <f t="shared" si="1"/>
        <v>0</v>
      </c>
      <c r="S13" s="12" t="str">
        <f t="shared" si="2"/>
        <v>YES</v>
      </c>
    </row>
    <row r="14" spans="1:19" s="3" customFormat="1" ht="14.5" x14ac:dyDescent="0.3">
      <c r="A14" s="4" t="s">
        <v>27</v>
      </c>
      <c r="B14" s="4">
        <v>205793</v>
      </c>
      <c r="C14" s="4" t="s">
        <v>70</v>
      </c>
      <c r="D14" s="4" t="s">
        <v>71</v>
      </c>
      <c r="E14" s="4" t="s">
        <v>72</v>
      </c>
      <c r="F14" s="4" t="s">
        <v>6</v>
      </c>
      <c r="G14" s="4" t="s">
        <v>123</v>
      </c>
      <c r="H14" s="4" t="s">
        <v>112</v>
      </c>
      <c r="I14" s="4" t="s">
        <v>19</v>
      </c>
      <c r="J14" s="4">
        <v>11</v>
      </c>
      <c r="K14" s="4" t="s">
        <v>147</v>
      </c>
      <c r="L14" s="4">
        <v>28</v>
      </c>
      <c r="M14" s="4">
        <v>1890</v>
      </c>
      <c r="N14" s="4">
        <v>32595</v>
      </c>
      <c r="O14" s="4">
        <v>1</v>
      </c>
      <c r="P14" s="4">
        <v>5</v>
      </c>
      <c r="Q14" s="12">
        <f t="shared" si="0"/>
        <v>1</v>
      </c>
      <c r="R14" s="12" t="b">
        <f t="shared" si="1"/>
        <v>0</v>
      </c>
      <c r="S14" s="12" t="str">
        <f t="shared" si="2"/>
        <v>YES</v>
      </c>
    </row>
    <row r="15" spans="1:19" s="3" customFormat="1" ht="14.5" x14ac:dyDescent="0.3">
      <c r="A15" s="4" t="s">
        <v>26</v>
      </c>
      <c r="B15" s="4">
        <v>205793</v>
      </c>
      <c r="C15" s="4" t="s">
        <v>70</v>
      </c>
      <c r="D15" s="4" t="s">
        <v>71</v>
      </c>
      <c r="E15" s="4" t="s">
        <v>72</v>
      </c>
      <c r="F15" s="4" t="s">
        <v>6</v>
      </c>
      <c r="G15" s="4" t="s">
        <v>124</v>
      </c>
      <c r="H15" s="4" t="s">
        <v>112</v>
      </c>
      <c r="I15" s="4" t="s">
        <v>19</v>
      </c>
      <c r="J15" s="4">
        <v>11</v>
      </c>
      <c r="K15" s="4" t="s">
        <v>147</v>
      </c>
      <c r="L15" s="4">
        <v>28</v>
      </c>
      <c r="M15" s="4">
        <v>1890</v>
      </c>
      <c r="N15" s="4">
        <v>32595</v>
      </c>
      <c r="O15" s="4">
        <v>1</v>
      </c>
      <c r="P15" s="4">
        <v>5</v>
      </c>
      <c r="Q15" s="12">
        <f t="shared" si="0"/>
        <v>1</v>
      </c>
      <c r="R15" s="12" t="b">
        <f t="shared" si="1"/>
        <v>0</v>
      </c>
      <c r="S15" s="12" t="str">
        <f t="shared" si="2"/>
        <v>YES</v>
      </c>
    </row>
    <row r="16" spans="1:19" s="3" customFormat="1" ht="14.5" x14ac:dyDescent="0.3">
      <c r="A16" s="4" t="s">
        <v>23</v>
      </c>
      <c r="B16" s="4">
        <v>205793</v>
      </c>
      <c r="C16" s="4" t="s">
        <v>70</v>
      </c>
      <c r="D16" s="4" t="s">
        <v>71</v>
      </c>
      <c r="E16" s="4" t="s">
        <v>72</v>
      </c>
      <c r="F16" s="4" t="s">
        <v>6</v>
      </c>
      <c r="G16" s="4" t="s">
        <v>125</v>
      </c>
      <c r="H16" s="4" t="s">
        <v>112</v>
      </c>
      <c r="I16" s="4" t="s">
        <v>19</v>
      </c>
      <c r="J16" s="4">
        <v>11</v>
      </c>
      <c r="K16" s="4" t="s">
        <v>147</v>
      </c>
      <c r="L16" s="4">
        <v>28</v>
      </c>
      <c r="M16" s="4">
        <v>1890</v>
      </c>
      <c r="N16" s="4">
        <v>32595</v>
      </c>
      <c r="O16" s="4">
        <v>1</v>
      </c>
      <c r="P16" s="4">
        <v>5</v>
      </c>
      <c r="Q16" s="12">
        <f t="shared" si="0"/>
        <v>1</v>
      </c>
      <c r="R16" s="12" t="b">
        <f t="shared" si="1"/>
        <v>0</v>
      </c>
      <c r="S16" s="12" t="str">
        <f t="shared" si="2"/>
        <v>YES</v>
      </c>
    </row>
    <row r="17" spans="1:19" s="3" customFormat="1" ht="14.5" x14ac:dyDescent="0.3">
      <c r="A17" s="4" t="s">
        <v>27</v>
      </c>
      <c r="B17" s="4">
        <v>138565</v>
      </c>
      <c r="C17" s="4" t="s">
        <v>73</v>
      </c>
      <c r="D17" s="4" t="s">
        <v>74</v>
      </c>
      <c r="E17" s="4" t="s">
        <v>75</v>
      </c>
      <c r="F17" s="4" t="s">
        <v>6</v>
      </c>
      <c r="G17" s="4" t="s">
        <v>126</v>
      </c>
      <c r="H17" s="4" t="s">
        <v>112</v>
      </c>
      <c r="I17" s="4" t="s">
        <v>19</v>
      </c>
      <c r="J17" s="4">
        <v>1</v>
      </c>
      <c r="K17" s="4" t="s">
        <v>147</v>
      </c>
      <c r="L17" s="4">
        <v>1182</v>
      </c>
      <c r="M17" s="4">
        <v>24924</v>
      </c>
      <c r="N17" s="4">
        <v>1728</v>
      </c>
      <c r="O17" s="4">
        <v>1</v>
      </c>
      <c r="P17" s="4">
        <v>5</v>
      </c>
      <c r="Q17" s="12">
        <f t="shared" si="0"/>
        <v>1</v>
      </c>
      <c r="R17" s="12" t="b">
        <f t="shared" si="1"/>
        <v>0</v>
      </c>
      <c r="S17" s="12" t="str">
        <f t="shared" si="2"/>
        <v>YES</v>
      </c>
    </row>
    <row r="18" spans="1:19" s="3" customFormat="1" ht="14.5" x14ac:dyDescent="0.3">
      <c r="A18" s="4" t="s">
        <v>26</v>
      </c>
      <c r="B18" s="4">
        <v>86645</v>
      </c>
      <c r="C18" s="4" t="s">
        <v>76</v>
      </c>
      <c r="D18" s="4" t="s">
        <v>77</v>
      </c>
      <c r="E18" s="4" t="s">
        <v>47</v>
      </c>
      <c r="F18" s="4" t="s">
        <v>6</v>
      </c>
      <c r="G18" s="4" t="s">
        <v>127</v>
      </c>
      <c r="H18" s="4" t="s">
        <v>112</v>
      </c>
      <c r="I18" s="4" t="s">
        <v>19</v>
      </c>
      <c r="J18" s="4">
        <v>5</v>
      </c>
      <c r="K18" s="4" t="s">
        <v>147</v>
      </c>
      <c r="L18" s="4">
        <v>160</v>
      </c>
      <c r="M18" s="4">
        <v>19032</v>
      </c>
      <c r="N18" s="4">
        <v>10467</v>
      </c>
      <c r="O18" s="4">
        <v>0</v>
      </c>
      <c r="P18" s="4">
        <v>5</v>
      </c>
      <c r="Q18" s="12">
        <f t="shared" si="0"/>
        <v>1</v>
      </c>
      <c r="R18" s="12" t="b">
        <f t="shared" si="1"/>
        <v>0</v>
      </c>
      <c r="S18" s="12" t="str">
        <f t="shared" si="2"/>
        <v>YES</v>
      </c>
    </row>
    <row r="19" spans="1:19" s="3" customFormat="1" ht="14.5" x14ac:dyDescent="0.3">
      <c r="A19" s="4" t="s">
        <v>25</v>
      </c>
      <c r="B19" s="4">
        <v>375253</v>
      </c>
      <c r="C19" s="4">
        <v>20180830413825</v>
      </c>
      <c r="D19" s="4" t="s">
        <v>78</v>
      </c>
      <c r="E19" s="4" t="s">
        <v>79</v>
      </c>
      <c r="F19" s="4" t="s">
        <v>6</v>
      </c>
      <c r="G19" s="4" t="s">
        <v>128</v>
      </c>
      <c r="H19" s="4" t="s">
        <v>112</v>
      </c>
      <c r="I19" s="4" t="s">
        <v>19</v>
      </c>
      <c r="J19" s="4">
        <v>1</v>
      </c>
      <c r="K19" s="4">
        <v>5</v>
      </c>
      <c r="L19" s="4">
        <v>40</v>
      </c>
      <c r="M19" s="4">
        <v>1682</v>
      </c>
      <c r="N19" s="4">
        <v>1868</v>
      </c>
      <c r="O19" s="4">
        <v>1</v>
      </c>
      <c r="P19" s="4">
        <v>3</v>
      </c>
      <c r="Q19" s="12">
        <f t="shared" si="0"/>
        <v>1</v>
      </c>
      <c r="R19" s="12" t="b">
        <f t="shared" si="1"/>
        <v>0</v>
      </c>
      <c r="S19" s="12" t="str">
        <f t="shared" si="2"/>
        <v>YES</v>
      </c>
    </row>
    <row r="20" spans="1:19" s="3" customFormat="1" ht="14.5" x14ac:dyDescent="0.3">
      <c r="A20" s="4" t="s">
        <v>10</v>
      </c>
      <c r="B20" s="4">
        <v>46537</v>
      </c>
      <c r="C20" s="4" t="s">
        <v>82</v>
      </c>
      <c r="D20" s="4" t="s">
        <v>82</v>
      </c>
      <c r="E20" s="4" t="s">
        <v>83</v>
      </c>
      <c r="F20" s="4" t="s">
        <v>6</v>
      </c>
      <c r="G20" s="4" t="s">
        <v>130</v>
      </c>
      <c r="H20" s="4" t="s">
        <v>131</v>
      </c>
      <c r="I20" s="4" t="s">
        <v>19</v>
      </c>
      <c r="J20" s="4" t="s">
        <v>147</v>
      </c>
      <c r="K20" s="4" t="s">
        <v>147</v>
      </c>
      <c r="L20" s="4" t="s">
        <v>147</v>
      </c>
      <c r="M20" s="4">
        <v>110</v>
      </c>
      <c r="N20" s="4">
        <v>336</v>
      </c>
      <c r="O20" s="4">
        <v>0</v>
      </c>
      <c r="P20" s="4">
        <v>1</v>
      </c>
      <c r="Q20" s="12">
        <f t="shared" si="0"/>
        <v>1</v>
      </c>
      <c r="R20" s="12" t="b">
        <f t="shared" si="1"/>
        <v>1</v>
      </c>
      <c r="S20" s="12" t="str">
        <f t="shared" si="2"/>
        <v>NO</v>
      </c>
    </row>
    <row r="21" spans="1:19" s="3" customFormat="1" ht="14.5" x14ac:dyDescent="0.3">
      <c r="A21" s="4" t="s">
        <v>42</v>
      </c>
      <c r="B21" s="4">
        <v>704707</v>
      </c>
      <c r="C21" s="4">
        <v>20220821119835</v>
      </c>
      <c r="D21" s="4" t="s">
        <v>84</v>
      </c>
      <c r="E21" s="4" t="s">
        <v>85</v>
      </c>
      <c r="F21" s="4" t="s">
        <v>6</v>
      </c>
      <c r="G21" s="4" t="s">
        <v>132</v>
      </c>
      <c r="H21" s="4" t="s">
        <v>131</v>
      </c>
      <c r="I21" s="4" t="s">
        <v>19</v>
      </c>
      <c r="J21" s="4" t="s">
        <v>147</v>
      </c>
      <c r="K21" s="4" t="s">
        <v>147</v>
      </c>
      <c r="L21" s="4">
        <v>7</v>
      </c>
      <c r="M21" s="4">
        <v>220</v>
      </c>
      <c r="N21" s="4">
        <v>77</v>
      </c>
      <c r="O21" s="4">
        <v>0</v>
      </c>
      <c r="P21" s="4">
        <v>2</v>
      </c>
      <c r="Q21" s="12">
        <f t="shared" si="0"/>
        <v>1</v>
      </c>
      <c r="R21" s="12" t="b">
        <f t="shared" si="1"/>
        <v>0</v>
      </c>
      <c r="S21" s="12" t="str">
        <f t="shared" si="2"/>
        <v>YES</v>
      </c>
    </row>
    <row r="22" spans="1:19" s="3" customFormat="1" ht="14.5" x14ac:dyDescent="0.3">
      <c r="A22" s="4" t="s">
        <v>25</v>
      </c>
      <c r="B22" s="4">
        <v>275060</v>
      </c>
      <c r="C22" s="4" t="s">
        <v>86</v>
      </c>
      <c r="D22" s="4" t="s">
        <v>87</v>
      </c>
      <c r="E22" s="4" t="s">
        <v>88</v>
      </c>
      <c r="F22" s="4" t="s">
        <v>6</v>
      </c>
      <c r="G22" s="4" t="s">
        <v>133</v>
      </c>
      <c r="H22" s="4" t="s">
        <v>131</v>
      </c>
      <c r="I22" s="4" t="s">
        <v>19</v>
      </c>
      <c r="J22" s="4">
        <v>6</v>
      </c>
      <c r="K22" s="4" t="s">
        <v>147</v>
      </c>
      <c r="L22" s="4">
        <v>8</v>
      </c>
      <c r="M22" s="4">
        <v>1462</v>
      </c>
      <c r="N22" s="4">
        <v>3629</v>
      </c>
      <c r="O22" s="4">
        <v>0</v>
      </c>
      <c r="P22" s="4">
        <v>2</v>
      </c>
      <c r="Q22" s="12">
        <f t="shared" si="0"/>
        <v>1</v>
      </c>
      <c r="R22" s="12" t="b">
        <f t="shared" si="1"/>
        <v>0</v>
      </c>
      <c r="S22" s="12" t="str">
        <f t="shared" si="2"/>
        <v>YES</v>
      </c>
    </row>
    <row r="23" spans="1:19" s="3" customFormat="1" ht="14.5" x14ac:dyDescent="0.3">
      <c r="A23" s="4" t="s">
        <v>29</v>
      </c>
      <c r="B23" s="4">
        <v>59170</v>
      </c>
      <c r="C23" s="4" t="s">
        <v>89</v>
      </c>
      <c r="D23" s="4" t="s">
        <v>90</v>
      </c>
      <c r="E23" s="4" t="s">
        <v>91</v>
      </c>
      <c r="F23" s="4" t="s">
        <v>6</v>
      </c>
      <c r="G23" s="4" t="s">
        <v>134</v>
      </c>
      <c r="H23" s="4" t="s">
        <v>131</v>
      </c>
      <c r="I23" s="4" t="s">
        <v>19</v>
      </c>
      <c r="J23" s="4" t="s">
        <v>147</v>
      </c>
      <c r="K23" s="4" t="s">
        <v>147</v>
      </c>
      <c r="L23" s="4">
        <v>30</v>
      </c>
      <c r="M23" s="4">
        <v>16820</v>
      </c>
      <c r="N23" s="4">
        <v>27784</v>
      </c>
      <c r="O23" s="4">
        <v>0</v>
      </c>
      <c r="P23" s="4">
        <v>2</v>
      </c>
      <c r="Q23" s="12">
        <f t="shared" si="0"/>
        <v>1</v>
      </c>
      <c r="R23" s="12" t="b">
        <f t="shared" si="1"/>
        <v>0</v>
      </c>
      <c r="S23" s="12" t="str">
        <f t="shared" si="2"/>
        <v>YES</v>
      </c>
    </row>
    <row r="24" spans="1:19" s="3" customFormat="1" ht="14.5" x14ac:dyDescent="0.3">
      <c r="A24" s="4" t="s">
        <v>43</v>
      </c>
      <c r="B24" s="4">
        <v>1111134</v>
      </c>
      <c r="C24" s="4">
        <v>20240409726215</v>
      </c>
      <c r="D24" s="4" t="s">
        <v>94</v>
      </c>
      <c r="E24" s="4" t="s">
        <v>95</v>
      </c>
      <c r="F24" s="4" t="s">
        <v>6</v>
      </c>
      <c r="G24" s="4" t="s">
        <v>136</v>
      </c>
      <c r="H24" s="4" t="s">
        <v>131</v>
      </c>
      <c r="I24" s="4" t="s">
        <v>19</v>
      </c>
      <c r="J24" s="4">
        <v>43</v>
      </c>
      <c r="K24" s="4">
        <v>1</v>
      </c>
      <c r="L24" s="4">
        <v>23</v>
      </c>
      <c r="M24" s="4">
        <v>116</v>
      </c>
      <c r="N24" s="4">
        <v>3550</v>
      </c>
      <c r="O24" s="4">
        <v>1</v>
      </c>
      <c r="P24" s="4">
        <v>2</v>
      </c>
      <c r="Q24" s="12">
        <f t="shared" si="0"/>
        <v>1</v>
      </c>
      <c r="R24" s="12" t="b">
        <f t="shared" si="1"/>
        <v>0</v>
      </c>
      <c r="S24" s="12" t="str">
        <f t="shared" si="2"/>
        <v>YES</v>
      </c>
    </row>
    <row r="25" spans="1:19" s="3" customFormat="1" ht="14.5" x14ac:dyDescent="0.3">
      <c r="A25" s="4" t="s">
        <v>43</v>
      </c>
      <c r="B25" s="4">
        <v>1111134</v>
      </c>
      <c r="C25" s="4">
        <v>20240409726215</v>
      </c>
      <c r="D25" s="4" t="s">
        <v>94</v>
      </c>
      <c r="E25" s="4" t="s">
        <v>95</v>
      </c>
      <c r="F25" s="4" t="s">
        <v>6</v>
      </c>
      <c r="G25" s="4" t="s">
        <v>137</v>
      </c>
      <c r="H25" s="4" t="s">
        <v>131</v>
      </c>
      <c r="I25" s="4" t="s">
        <v>19</v>
      </c>
      <c r="J25" s="4">
        <v>43</v>
      </c>
      <c r="K25" s="4">
        <v>1</v>
      </c>
      <c r="L25" s="4">
        <v>23</v>
      </c>
      <c r="M25" s="4">
        <v>116</v>
      </c>
      <c r="N25" s="4">
        <v>3550</v>
      </c>
      <c r="O25" s="4">
        <v>1</v>
      </c>
      <c r="P25" s="4">
        <v>2</v>
      </c>
      <c r="Q25" s="12">
        <f t="shared" si="0"/>
        <v>1</v>
      </c>
      <c r="R25" s="12" t="b">
        <f t="shared" si="1"/>
        <v>0</v>
      </c>
      <c r="S25" s="12" t="str">
        <f t="shared" si="2"/>
        <v>YES</v>
      </c>
    </row>
    <row r="26" spans="1:19" s="3" customFormat="1" ht="14.5" x14ac:dyDescent="0.3">
      <c r="A26" s="4" t="s">
        <v>43</v>
      </c>
      <c r="B26" s="4">
        <v>1111134</v>
      </c>
      <c r="C26" s="4">
        <v>20240409726215</v>
      </c>
      <c r="D26" s="4" t="s">
        <v>94</v>
      </c>
      <c r="E26" s="4" t="s">
        <v>95</v>
      </c>
      <c r="F26" s="4" t="s">
        <v>6</v>
      </c>
      <c r="G26" s="4" t="s">
        <v>138</v>
      </c>
      <c r="H26" s="4" t="s">
        <v>131</v>
      </c>
      <c r="I26" s="4" t="s">
        <v>19</v>
      </c>
      <c r="J26" s="4">
        <v>43</v>
      </c>
      <c r="K26" s="4">
        <v>1</v>
      </c>
      <c r="L26" s="4">
        <v>23</v>
      </c>
      <c r="M26" s="4">
        <v>116</v>
      </c>
      <c r="N26" s="4">
        <v>3550</v>
      </c>
      <c r="O26" s="4">
        <v>1</v>
      </c>
      <c r="P26" s="4">
        <v>2</v>
      </c>
      <c r="Q26" s="12">
        <f t="shared" si="0"/>
        <v>1</v>
      </c>
      <c r="R26" s="12" t="b">
        <f t="shared" si="1"/>
        <v>0</v>
      </c>
      <c r="S26" s="12" t="str">
        <f t="shared" si="2"/>
        <v>YES</v>
      </c>
    </row>
    <row r="27" spans="1:19" s="3" customFormat="1" ht="14.5" x14ac:dyDescent="0.3">
      <c r="A27" s="4" t="s">
        <v>27</v>
      </c>
      <c r="B27" s="4">
        <v>378794</v>
      </c>
      <c r="C27" s="4">
        <v>20180930632911</v>
      </c>
      <c r="D27" s="4" t="s">
        <v>96</v>
      </c>
      <c r="E27" s="4" t="s">
        <v>97</v>
      </c>
      <c r="F27" s="4" t="s">
        <v>6</v>
      </c>
      <c r="G27" s="4" t="s">
        <v>139</v>
      </c>
      <c r="H27" s="4" t="s">
        <v>131</v>
      </c>
      <c r="I27" s="4" t="s">
        <v>19</v>
      </c>
      <c r="J27" s="4" t="s">
        <v>147</v>
      </c>
      <c r="K27" s="4" t="s">
        <v>147</v>
      </c>
      <c r="L27" s="4">
        <v>525</v>
      </c>
      <c r="M27" s="4">
        <v>3578</v>
      </c>
      <c r="N27" s="4">
        <v>1093</v>
      </c>
      <c r="O27" s="4">
        <v>1</v>
      </c>
      <c r="P27" s="4">
        <v>5</v>
      </c>
      <c r="Q27" s="12">
        <f t="shared" si="0"/>
        <v>1</v>
      </c>
      <c r="R27" s="12" t="b">
        <f t="shared" si="1"/>
        <v>0</v>
      </c>
      <c r="S27" s="12" t="str">
        <f t="shared" si="2"/>
        <v>YES</v>
      </c>
    </row>
    <row r="28" spans="1:19" s="3" customFormat="1" ht="26" x14ac:dyDescent="0.3">
      <c r="A28" s="4" t="s">
        <v>38</v>
      </c>
      <c r="B28" s="4">
        <v>247943</v>
      </c>
      <c r="C28" s="4" t="s">
        <v>98</v>
      </c>
      <c r="D28" s="4" t="s">
        <v>98</v>
      </c>
      <c r="E28" s="4" t="s">
        <v>99</v>
      </c>
      <c r="F28" s="4" t="s">
        <v>6</v>
      </c>
      <c r="G28" s="4" t="s">
        <v>140</v>
      </c>
      <c r="H28" s="4" t="s">
        <v>131</v>
      </c>
      <c r="I28" s="4" t="s">
        <v>19</v>
      </c>
      <c r="J28" s="4" t="s">
        <v>147</v>
      </c>
      <c r="K28" s="4" t="s">
        <v>147</v>
      </c>
      <c r="L28" s="4">
        <v>1</v>
      </c>
      <c r="M28" s="4">
        <v>110</v>
      </c>
      <c r="N28" s="4">
        <v>191</v>
      </c>
      <c r="O28" s="4">
        <v>0</v>
      </c>
      <c r="P28" s="4">
        <v>1</v>
      </c>
      <c r="Q28" s="12">
        <f t="shared" si="0"/>
        <v>1</v>
      </c>
      <c r="R28" s="12" t="b">
        <f t="shared" si="1"/>
        <v>1</v>
      </c>
      <c r="S28" s="12" t="str">
        <f t="shared" si="2"/>
        <v>NO</v>
      </c>
    </row>
    <row r="29" spans="1:19" s="3" customFormat="1" ht="14.5" x14ac:dyDescent="0.3">
      <c r="A29" s="4" t="s">
        <v>23</v>
      </c>
      <c r="B29" s="4">
        <v>728</v>
      </c>
      <c r="C29" s="4" t="s">
        <v>100</v>
      </c>
      <c r="D29" s="4" t="s">
        <v>100</v>
      </c>
      <c r="E29" s="4" t="s">
        <v>101</v>
      </c>
      <c r="F29" s="4" t="s">
        <v>6</v>
      </c>
      <c r="G29" s="4" t="s">
        <v>141</v>
      </c>
      <c r="H29" s="4" t="s">
        <v>131</v>
      </c>
      <c r="I29" s="4" t="s">
        <v>19</v>
      </c>
      <c r="J29" s="4">
        <v>24</v>
      </c>
      <c r="K29" s="4" t="s">
        <v>147</v>
      </c>
      <c r="L29" s="4">
        <v>1986</v>
      </c>
      <c r="M29" s="4">
        <v>46696</v>
      </c>
      <c r="N29" s="4">
        <v>15744</v>
      </c>
      <c r="O29" s="4">
        <v>1</v>
      </c>
      <c r="P29" s="4">
        <v>5</v>
      </c>
      <c r="Q29" s="12">
        <f t="shared" si="0"/>
        <v>1</v>
      </c>
      <c r="R29" s="12" t="b">
        <f t="shared" si="1"/>
        <v>0</v>
      </c>
      <c r="S29" s="12" t="str">
        <f t="shared" si="2"/>
        <v>YES</v>
      </c>
    </row>
    <row r="30" spans="1:19" s="3" customFormat="1" ht="14.5" x14ac:dyDescent="0.3">
      <c r="A30" s="4" t="s">
        <v>44</v>
      </c>
      <c r="B30" s="4">
        <v>728</v>
      </c>
      <c r="C30" s="4" t="s">
        <v>100</v>
      </c>
      <c r="D30" s="4" t="s">
        <v>100</v>
      </c>
      <c r="E30" s="4" t="s">
        <v>101</v>
      </c>
      <c r="F30" s="4" t="s">
        <v>6</v>
      </c>
      <c r="G30" s="4" t="s">
        <v>142</v>
      </c>
      <c r="H30" s="4" t="s">
        <v>131</v>
      </c>
      <c r="I30" s="4" t="s">
        <v>19</v>
      </c>
      <c r="J30" s="4">
        <v>24</v>
      </c>
      <c r="K30" s="4" t="s">
        <v>147</v>
      </c>
      <c r="L30" s="4">
        <v>1986</v>
      </c>
      <c r="M30" s="4">
        <v>46696</v>
      </c>
      <c r="N30" s="4">
        <v>15744</v>
      </c>
      <c r="O30" s="4">
        <v>1</v>
      </c>
      <c r="P30" s="4">
        <v>5</v>
      </c>
      <c r="Q30" s="12">
        <f t="shared" si="0"/>
        <v>1</v>
      </c>
      <c r="R30" s="12" t="b">
        <f t="shared" si="1"/>
        <v>0</v>
      </c>
      <c r="S30" s="12" t="str">
        <f t="shared" si="2"/>
        <v>YES</v>
      </c>
    </row>
    <row r="31" spans="1:19" s="3" customFormat="1" ht="14.5" x14ac:dyDescent="0.3">
      <c r="A31" s="4" t="s">
        <v>39</v>
      </c>
      <c r="B31" s="4">
        <v>728</v>
      </c>
      <c r="C31" s="4" t="s">
        <v>100</v>
      </c>
      <c r="D31" s="4" t="s">
        <v>100</v>
      </c>
      <c r="E31" s="4" t="s">
        <v>101</v>
      </c>
      <c r="F31" s="4" t="s">
        <v>6</v>
      </c>
      <c r="G31" s="4" t="s">
        <v>143</v>
      </c>
      <c r="H31" s="4" t="s">
        <v>131</v>
      </c>
      <c r="I31" s="4" t="s">
        <v>19</v>
      </c>
      <c r="J31" s="4">
        <v>24</v>
      </c>
      <c r="K31" s="4" t="s">
        <v>147</v>
      </c>
      <c r="L31" s="4">
        <v>1986</v>
      </c>
      <c r="M31" s="4">
        <v>46696</v>
      </c>
      <c r="N31" s="4">
        <v>15744</v>
      </c>
      <c r="O31" s="4">
        <v>1</v>
      </c>
      <c r="P31" s="4">
        <v>5</v>
      </c>
      <c r="Q31" s="12">
        <f t="shared" si="0"/>
        <v>1</v>
      </c>
      <c r="R31" s="12" t="b">
        <f t="shared" si="1"/>
        <v>0</v>
      </c>
      <c r="S31" s="12" t="str">
        <f t="shared" si="2"/>
        <v>YES</v>
      </c>
    </row>
    <row r="32" spans="1:19" s="3" customFormat="1" ht="14.5" x14ac:dyDescent="0.3">
      <c r="A32" s="4" t="s">
        <v>45</v>
      </c>
      <c r="B32" s="4">
        <v>78003</v>
      </c>
      <c r="C32" s="4" t="s">
        <v>30</v>
      </c>
      <c r="D32" s="4" t="s">
        <v>30</v>
      </c>
      <c r="E32" s="4" t="s">
        <v>31</v>
      </c>
      <c r="F32" s="4" t="s">
        <v>6</v>
      </c>
      <c r="G32" s="4" t="s">
        <v>144</v>
      </c>
      <c r="H32" s="4" t="s">
        <v>131</v>
      </c>
      <c r="I32" s="4" t="s">
        <v>19</v>
      </c>
      <c r="J32" s="4" t="s">
        <v>147</v>
      </c>
      <c r="K32" s="4" t="s">
        <v>147</v>
      </c>
      <c r="L32" s="4">
        <v>49</v>
      </c>
      <c r="M32" s="4">
        <v>14135</v>
      </c>
      <c r="N32" s="4">
        <v>2116</v>
      </c>
      <c r="O32" s="4">
        <v>1</v>
      </c>
      <c r="P32" s="4">
        <v>3</v>
      </c>
      <c r="Q32" s="12">
        <f t="shared" si="0"/>
        <v>1</v>
      </c>
      <c r="R32" s="12" t="b">
        <f t="shared" si="1"/>
        <v>0</v>
      </c>
      <c r="S32" s="12" t="str">
        <f t="shared" si="2"/>
        <v>YES</v>
      </c>
    </row>
    <row r="33" spans="1:19" s="3" customFormat="1" ht="14.5" x14ac:dyDescent="0.3">
      <c r="A33" s="4" t="s">
        <v>24</v>
      </c>
      <c r="B33" s="4">
        <v>81222</v>
      </c>
      <c r="C33" s="4" t="s">
        <v>102</v>
      </c>
      <c r="D33" s="4" t="s">
        <v>103</v>
      </c>
      <c r="E33" s="4" t="s">
        <v>104</v>
      </c>
      <c r="F33" s="4" t="s">
        <v>6</v>
      </c>
      <c r="G33" s="4" t="s">
        <v>145</v>
      </c>
      <c r="H33" s="4" t="s">
        <v>131</v>
      </c>
      <c r="I33" s="4" t="s">
        <v>19</v>
      </c>
      <c r="J33" s="4">
        <v>181</v>
      </c>
      <c r="K33" s="4" t="s">
        <v>147</v>
      </c>
      <c r="L33" s="4">
        <v>47</v>
      </c>
      <c r="M33" s="4">
        <v>2326</v>
      </c>
      <c r="N33" s="4">
        <v>33276</v>
      </c>
      <c r="O33" s="4">
        <v>0</v>
      </c>
      <c r="P33" s="4">
        <v>5</v>
      </c>
      <c r="Q33" s="12">
        <f t="shared" si="0"/>
        <v>1</v>
      </c>
      <c r="R33" s="12" t="b">
        <f t="shared" si="1"/>
        <v>0</v>
      </c>
      <c r="S33" s="12" t="str">
        <f t="shared" si="2"/>
        <v>YES</v>
      </c>
    </row>
    <row r="34" spans="1:19" s="3" customFormat="1" ht="14.5" x14ac:dyDescent="0.3">
      <c r="A34" s="4" t="s">
        <v>24</v>
      </c>
      <c r="B34" s="4">
        <v>27448</v>
      </c>
      <c r="C34" s="4" t="s">
        <v>105</v>
      </c>
      <c r="D34" s="4" t="s">
        <v>106</v>
      </c>
      <c r="E34" s="4" t="s">
        <v>107</v>
      </c>
      <c r="F34" s="4" t="s">
        <v>6</v>
      </c>
      <c r="G34" s="4" t="s">
        <v>146</v>
      </c>
      <c r="H34" s="4" t="s">
        <v>131</v>
      </c>
      <c r="I34" s="4" t="s">
        <v>19</v>
      </c>
      <c r="J34" s="4">
        <v>2</v>
      </c>
      <c r="K34" s="4" t="s">
        <v>147</v>
      </c>
      <c r="L34" s="4">
        <v>66</v>
      </c>
      <c r="M34" s="4">
        <v>9467</v>
      </c>
      <c r="N34" s="4">
        <v>11753</v>
      </c>
      <c r="O34" s="4">
        <v>0</v>
      </c>
      <c r="P34" s="4">
        <v>3</v>
      </c>
      <c r="Q34" s="12">
        <f t="shared" si="0"/>
        <v>1</v>
      </c>
      <c r="R34" s="12" t="b">
        <f t="shared" si="1"/>
        <v>0</v>
      </c>
      <c r="S34" s="12" t="str">
        <f t="shared" si="2"/>
        <v>YES</v>
      </c>
    </row>
    <row r="35" spans="1:19" s="3" customFormat="1" ht="14.5" x14ac:dyDescent="0.3">
      <c r="A35" s="7" t="s">
        <v>25</v>
      </c>
      <c r="B35" s="7">
        <v>90620</v>
      </c>
      <c r="C35" s="7" t="s">
        <v>20</v>
      </c>
      <c r="D35" s="7" t="s">
        <v>21</v>
      </c>
      <c r="E35" s="7" t="s">
        <v>22</v>
      </c>
      <c r="F35" s="7" t="s">
        <v>6</v>
      </c>
      <c r="G35" s="7" t="s">
        <v>121</v>
      </c>
      <c r="H35" s="7" t="s">
        <v>112</v>
      </c>
      <c r="I35" s="7" t="s">
        <v>19</v>
      </c>
      <c r="J35" s="7">
        <v>6</v>
      </c>
      <c r="K35" s="7" t="s">
        <v>147</v>
      </c>
      <c r="L35" s="7">
        <v>10</v>
      </c>
      <c r="M35" s="7">
        <v>1083</v>
      </c>
      <c r="N35" s="7">
        <v>1358</v>
      </c>
      <c r="O35" s="7">
        <v>0</v>
      </c>
      <c r="P35" s="7">
        <v>1</v>
      </c>
      <c r="Q35" s="12">
        <f t="shared" si="0"/>
        <v>0</v>
      </c>
      <c r="R35" s="12" t="b">
        <f t="shared" si="1"/>
        <v>0</v>
      </c>
      <c r="S35" s="12" t="str">
        <f t="shared" si="2"/>
        <v>NO</v>
      </c>
    </row>
    <row r="36" spans="1:19" s="3" customFormat="1" ht="14.5" x14ac:dyDescent="0.3">
      <c r="A36" s="7" t="s">
        <v>41</v>
      </c>
      <c r="B36" s="7">
        <v>176553</v>
      </c>
      <c r="C36" s="7" t="s">
        <v>80</v>
      </c>
      <c r="D36" s="7" t="s">
        <v>81</v>
      </c>
      <c r="E36" s="7" t="s">
        <v>80</v>
      </c>
      <c r="F36" s="7" t="s">
        <v>6</v>
      </c>
      <c r="G36" s="7" t="s">
        <v>129</v>
      </c>
      <c r="H36" s="7" t="s">
        <v>112</v>
      </c>
      <c r="I36" s="7" t="s">
        <v>19</v>
      </c>
      <c r="J36" s="7" t="s">
        <v>147</v>
      </c>
      <c r="K36" s="7" t="s">
        <v>147</v>
      </c>
      <c r="L36" s="7">
        <v>38</v>
      </c>
      <c r="M36" s="7">
        <v>3813</v>
      </c>
      <c r="N36" s="7">
        <v>1891</v>
      </c>
      <c r="O36" s="7">
        <v>0</v>
      </c>
      <c r="P36" s="7">
        <v>1</v>
      </c>
      <c r="Q36" s="12">
        <f t="shared" si="0"/>
        <v>0</v>
      </c>
      <c r="R36" s="12" t="b">
        <f t="shared" si="1"/>
        <v>0</v>
      </c>
      <c r="S36" s="12" t="str">
        <f t="shared" si="2"/>
        <v>NO</v>
      </c>
    </row>
    <row r="37" spans="1:19" s="3" customFormat="1" ht="14.5" x14ac:dyDescent="0.3">
      <c r="A37" s="7" t="s">
        <v>29</v>
      </c>
      <c r="B37" s="7">
        <v>2701</v>
      </c>
      <c r="C37" s="7" t="s">
        <v>92</v>
      </c>
      <c r="D37" s="7" t="s">
        <v>92</v>
      </c>
      <c r="E37" s="7" t="s">
        <v>93</v>
      </c>
      <c r="F37" s="7" t="s">
        <v>6</v>
      </c>
      <c r="G37" s="7" t="s">
        <v>135</v>
      </c>
      <c r="H37" s="7" t="s">
        <v>131</v>
      </c>
      <c r="I37" s="7" t="s">
        <v>19</v>
      </c>
      <c r="J37" s="7" t="s">
        <v>147</v>
      </c>
      <c r="K37" s="7" t="s">
        <v>147</v>
      </c>
      <c r="L37" s="7">
        <v>2</v>
      </c>
      <c r="M37" s="7">
        <v>7184</v>
      </c>
      <c r="N37" s="7">
        <v>8949</v>
      </c>
      <c r="O37" s="7">
        <v>0</v>
      </c>
      <c r="P37" s="7">
        <v>1</v>
      </c>
      <c r="Q37" s="12">
        <f t="shared" si="0"/>
        <v>0</v>
      </c>
      <c r="R37" s="12" t="b">
        <f t="shared" si="1"/>
        <v>0</v>
      </c>
      <c r="S37" s="12" t="str">
        <f t="shared" si="2"/>
        <v>NO</v>
      </c>
    </row>
    <row r="38" spans="1:19" s="3" customFormat="1" ht="14.5" x14ac:dyDescent="0.3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 s="12"/>
      <c r="R38" s="12"/>
      <c r="S38" s="12"/>
    </row>
    <row r="39" spans="1:19" s="3" customFormat="1" ht="14.5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 s="12"/>
      <c r="R39" s="12"/>
      <c r="S39" s="12"/>
    </row>
    <row r="40" spans="1:19" s="3" customFormat="1" ht="14.5" x14ac:dyDescent="0.3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 s="12"/>
      <c r="R40" s="12"/>
      <c r="S40" s="12"/>
    </row>
    <row r="41" spans="1:19" s="3" customFormat="1" ht="14.5" x14ac:dyDescent="0.3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 s="12"/>
      <c r="R41" s="12"/>
      <c r="S41" s="12"/>
    </row>
    <row r="42" spans="1:19" s="3" customFormat="1" ht="14.5" x14ac:dyDescent="0.3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 s="12"/>
      <c r="R42" s="12"/>
      <c r="S42" s="12"/>
    </row>
    <row r="43" spans="1:19" s="3" customFormat="1" ht="14.5" x14ac:dyDescent="0.3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 s="12"/>
      <c r="R43" s="12"/>
      <c r="S43" s="12"/>
    </row>
    <row r="44" spans="1:19" s="3" customFormat="1" ht="14.5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 s="12"/>
      <c r="R44" s="12"/>
      <c r="S44" s="12"/>
    </row>
    <row r="45" spans="1:19" s="3" customFormat="1" ht="14.5" x14ac:dyDescent="0.3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 s="12"/>
      <c r="R45" s="12"/>
      <c r="S45" s="12"/>
    </row>
    <row r="46" spans="1:19" s="3" customFormat="1" ht="14.5" x14ac:dyDescent="0.3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 s="12"/>
      <c r="R46" s="12"/>
      <c r="S46" s="12"/>
    </row>
    <row r="47" spans="1:19" s="3" customFormat="1" ht="14.5" x14ac:dyDescent="0.3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 s="12"/>
      <c r="R47" s="12"/>
      <c r="S47" s="12"/>
    </row>
    <row r="48" spans="1:19" s="3" customFormat="1" ht="14.5" x14ac:dyDescent="0.3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 s="12"/>
      <c r="R48" s="12"/>
      <c r="S48" s="12"/>
    </row>
    <row r="49" spans="1:19" s="3" customFormat="1" ht="14.5" x14ac:dyDescent="0.3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 s="12"/>
      <c r="R49" s="12"/>
      <c r="S49" s="12"/>
    </row>
    <row r="50" spans="1:19" s="3" customFormat="1" ht="14.5" x14ac:dyDescent="0.3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 s="12"/>
      <c r="R50" s="12"/>
      <c r="S50" s="12"/>
    </row>
    <row r="51" spans="1:19" s="3" customFormat="1" ht="14.5" x14ac:dyDescent="0.3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 s="12"/>
      <c r="R51" s="12"/>
      <c r="S51" s="12"/>
    </row>
    <row r="52" spans="1:19" s="3" customFormat="1" ht="14.5" x14ac:dyDescent="0.3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 s="12"/>
      <c r="R52" s="12"/>
      <c r="S52" s="12"/>
    </row>
    <row r="53" spans="1:19" s="3" customFormat="1" ht="14.5" x14ac:dyDescent="0.3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 s="12"/>
      <c r="R53" s="12"/>
      <c r="S53" s="12"/>
    </row>
    <row r="54" spans="1:19" s="3" customFormat="1" ht="14.5" x14ac:dyDescent="0.3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 s="12"/>
      <c r="R54" s="12"/>
      <c r="S54" s="12"/>
    </row>
    <row r="55" spans="1:19" s="3" customFormat="1" ht="14.5" x14ac:dyDescent="0.3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 s="12"/>
      <c r="R55" s="12"/>
      <c r="S55" s="12"/>
    </row>
    <row r="56" spans="1:19" s="3" customFormat="1" ht="14.5" x14ac:dyDescent="0.3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 s="12"/>
      <c r="R56" s="12"/>
      <c r="S56" s="12"/>
    </row>
    <row r="57" spans="1:19" s="3" customFormat="1" ht="14.5" x14ac:dyDescent="0.3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 s="12"/>
      <c r="R57" s="12"/>
      <c r="S57" s="12"/>
    </row>
    <row r="58" spans="1:19" s="3" customFormat="1" ht="14.5" x14ac:dyDescent="0.3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 s="12"/>
      <c r="R58" s="12"/>
      <c r="S58" s="12"/>
    </row>
    <row r="59" spans="1:19" s="3" customFormat="1" ht="14.5" x14ac:dyDescent="0.3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 s="12"/>
      <c r="R59" s="12"/>
      <c r="S59" s="12"/>
    </row>
    <row r="60" spans="1:19" s="3" customFormat="1" ht="14.5" x14ac:dyDescent="0.3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 s="12"/>
      <c r="R60" s="12"/>
      <c r="S60" s="12"/>
    </row>
    <row r="61" spans="1:19" s="3" customFormat="1" ht="14.5" x14ac:dyDescent="0.3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 s="12"/>
      <c r="R61" s="12"/>
      <c r="S61" s="12"/>
    </row>
    <row r="62" spans="1:19" s="3" customFormat="1" ht="14.5" x14ac:dyDescent="0.3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 s="12"/>
      <c r="R62" s="12"/>
      <c r="S62" s="12"/>
    </row>
    <row r="63" spans="1:19" s="3" customFormat="1" ht="14.5" x14ac:dyDescent="0.3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 s="12"/>
      <c r="R63" s="12"/>
      <c r="S63" s="12"/>
    </row>
    <row r="64" spans="1:19" s="3" customFormat="1" ht="14.5" x14ac:dyDescent="0.3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 s="12"/>
      <c r="R64" s="12"/>
      <c r="S64" s="12"/>
    </row>
    <row r="65" spans="1:19" s="6" customFormat="1" ht="14.5" x14ac:dyDescent="0.3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 s="13"/>
      <c r="R65" s="13"/>
      <c r="S65" s="13"/>
    </row>
    <row r="66" spans="1:19" s="6" customFormat="1" ht="14.5" x14ac:dyDescent="0.3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 s="13"/>
      <c r="R66" s="13"/>
      <c r="S66" s="13"/>
    </row>
    <row r="67" spans="1:19" s="6" customFormat="1" ht="14.5" x14ac:dyDescent="0.3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 s="13"/>
      <c r="R67" s="13"/>
      <c r="S67" s="13"/>
    </row>
    <row r="68" spans="1:19" s="6" customFormat="1" ht="14.5" x14ac:dyDescent="0.3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 s="13"/>
      <c r="R68" s="13"/>
      <c r="S68" s="13"/>
    </row>
    <row r="69" spans="1:19" s="6" customFormat="1" ht="14.5" x14ac:dyDescent="0.3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 s="13"/>
      <c r="R69" s="13"/>
      <c r="S69" s="13"/>
    </row>
    <row r="70" spans="1:19" s="6" customFormat="1" ht="14.5" x14ac:dyDescent="0.3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 s="13"/>
      <c r="R70" s="13"/>
      <c r="S70" s="13"/>
    </row>
    <row r="71" spans="1:19" s="3" customFormat="1" x14ac:dyDescent="0.2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 s="5"/>
      <c r="R71" s="5"/>
      <c r="S71" s="5"/>
    </row>
    <row r="72" spans="1:19" s="3" customFormat="1" x14ac:dyDescent="0.25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 s="5"/>
      <c r="R72" s="5"/>
      <c r="S72" s="5"/>
    </row>
    <row r="73" spans="1:19" s="3" customFormat="1" x14ac:dyDescent="0.25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 s="5"/>
      <c r="R73" s="5"/>
      <c r="S73" s="5"/>
    </row>
    <row r="74" spans="1:19" s="3" customFormat="1" x14ac:dyDescent="0.25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 s="5"/>
      <c r="R74" s="5"/>
      <c r="S74" s="5"/>
    </row>
    <row r="75" spans="1:19" s="3" customFormat="1" x14ac:dyDescent="0.25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 s="5"/>
      <c r="R75" s="5"/>
      <c r="S75" s="5"/>
    </row>
    <row r="76" spans="1:19" s="3" customFormat="1" x14ac:dyDescent="0.25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 s="5"/>
      <c r="R76" s="5"/>
      <c r="S76" s="5"/>
    </row>
    <row r="77" spans="1:19" s="3" customFormat="1" x14ac:dyDescent="0.25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 s="5"/>
      <c r="R77" s="5"/>
      <c r="S77" s="5"/>
    </row>
    <row r="78" spans="1:19" s="3" customFormat="1" x14ac:dyDescent="0.25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 s="5"/>
      <c r="R78" s="5"/>
      <c r="S78" s="5"/>
    </row>
    <row r="79" spans="1:19" s="3" customFormat="1" x14ac:dyDescent="0.25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 s="5"/>
      <c r="R79" s="5"/>
      <c r="S79" s="5"/>
    </row>
    <row r="80" spans="1:19" s="3" customFormat="1" x14ac:dyDescent="0.25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 s="5"/>
      <c r="R80" s="5"/>
      <c r="S80" s="5"/>
    </row>
    <row r="81" spans="1:23" s="3" customFormat="1" x14ac:dyDescent="0.25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 s="5"/>
      <c r="R81" s="5"/>
      <c r="S81" s="5"/>
    </row>
    <row r="82" spans="1:23" s="3" customFormat="1" x14ac:dyDescent="0.25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 s="5"/>
      <c r="R82" s="5"/>
      <c r="S82" s="5"/>
    </row>
    <row r="83" spans="1:23" s="3" customFormat="1" x14ac:dyDescent="0.25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 s="5"/>
      <c r="R83" s="5"/>
      <c r="S83" s="5"/>
    </row>
    <row r="84" spans="1:23" s="3" customFormat="1" x14ac:dyDescent="0.25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 s="5"/>
      <c r="R84" s="5"/>
      <c r="S84" s="5"/>
    </row>
    <row r="85" spans="1:23" s="9" customFormat="1" x14ac:dyDescent="0.25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 s="5"/>
      <c r="R85" s="5"/>
      <c r="S85" s="5"/>
    </row>
    <row r="86" spans="1:23" s="9" customFormat="1" x14ac:dyDescent="0.25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 s="5"/>
      <c r="R86" s="5"/>
      <c r="S86" s="5"/>
    </row>
    <row r="87" spans="1:23" s="9" customFormat="1" x14ac:dyDescent="0.25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 s="5"/>
      <c r="R87" s="5"/>
      <c r="S87" s="5"/>
    </row>
    <row r="88" spans="1:23" s="9" customFormat="1" x14ac:dyDescent="0.25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 s="5"/>
      <c r="R88" s="5"/>
      <c r="S88" s="5"/>
    </row>
    <row r="89" spans="1:23" s="9" customFormat="1" x14ac:dyDescent="0.25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 s="5"/>
      <c r="R89" s="5"/>
      <c r="S89" s="5"/>
    </row>
    <row r="90" spans="1:23" s="9" customFormat="1" x14ac:dyDescent="0.25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 s="5"/>
      <c r="R90" s="5"/>
      <c r="S90" s="5"/>
    </row>
    <row r="91" spans="1:23" s="9" customFormat="1" x14ac:dyDescent="0.25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 s="5"/>
      <c r="R91" s="5"/>
      <c r="S91" s="5"/>
    </row>
    <row r="92" spans="1:23" s="9" customFormat="1" x14ac:dyDescent="0.25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 s="5"/>
      <c r="R92" s="5"/>
      <c r="S92" s="5"/>
    </row>
    <row r="93" spans="1:23" s="9" customFormat="1" x14ac:dyDescent="0.25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 s="5"/>
      <c r="R93" s="5"/>
      <c r="S93" s="5"/>
    </row>
    <row r="94" spans="1:23" s="9" customFormat="1" x14ac:dyDescent="0.25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 s="5"/>
      <c r="R94" s="5"/>
      <c r="S94" s="5"/>
    </row>
    <row r="95" spans="1:23" s="9" customFormat="1" x14ac:dyDescent="0.25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 s="5"/>
      <c r="R95" s="5"/>
      <c r="S95" s="5"/>
    </row>
    <row r="96" spans="1:23" s="9" customFormat="1" x14ac:dyDescent="0.25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 s="5"/>
      <c r="R96" s="5"/>
      <c r="S96" s="5"/>
      <c r="U96" s="10"/>
      <c r="V96" s="10"/>
      <c r="W96" s="10"/>
    </row>
    <row r="97" spans="1:23" s="9" customFormat="1" x14ac:dyDescent="0.25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 s="5"/>
      <c r="R97" s="5"/>
      <c r="S97" s="5"/>
      <c r="U97" s="10"/>
      <c r="V97" s="10"/>
      <c r="W97" s="10"/>
    </row>
    <row r="98" spans="1:23" s="9" customFormat="1" x14ac:dyDescent="0.25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 s="5"/>
      <c r="R98" s="5"/>
      <c r="S98" s="5"/>
      <c r="U98" s="10"/>
      <c r="V98" s="10"/>
      <c r="W98" s="10"/>
    </row>
    <row r="99" spans="1:23" s="9" customFormat="1" x14ac:dyDescent="0.25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 s="5"/>
      <c r="R99" s="5"/>
      <c r="S99" s="5"/>
      <c r="U99" s="10"/>
      <c r="V99" s="10"/>
      <c r="W99" s="10"/>
    </row>
    <row r="100" spans="1:23" s="9" customFormat="1" x14ac:dyDescent="0.25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 s="5"/>
      <c r="R100" s="5"/>
      <c r="S100" s="5"/>
      <c r="U100" s="10"/>
      <c r="V100" s="10"/>
      <c r="W100" s="10"/>
    </row>
    <row r="101" spans="1:23" s="9" customFormat="1" x14ac:dyDescent="0.25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 s="5"/>
      <c r="R101" s="5"/>
      <c r="S101" s="5"/>
      <c r="U101" s="10"/>
      <c r="V101" s="10"/>
      <c r="W101" s="10"/>
    </row>
    <row r="102" spans="1:23" s="9" customFormat="1" x14ac:dyDescent="0.25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 s="5"/>
      <c r="R102" s="5"/>
      <c r="S102" s="5"/>
      <c r="U102" s="10"/>
      <c r="V102" s="10"/>
      <c r="W102" s="10"/>
    </row>
    <row r="103" spans="1:23" s="6" customFormat="1" x14ac:dyDescent="0.25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 s="5"/>
      <c r="R103" s="5"/>
      <c r="S103" s="5"/>
    </row>
    <row r="104" spans="1:23" s="6" customFormat="1" x14ac:dyDescent="0.25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 s="5"/>
      <c r="R104" s="5"/>
      <c r="S104" s="5"/>
    </row>
    <row r="105" spans="1:23" s="6" customFormat="1" x14ac:dyDescent="0.25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 s="5"/>
      <c r="R105" s="5"/>
      <c r="S105" s="5"/>
    </row>
    <row r="106" spans="1:23" s="6" customFormat="1" x14ac:dyDescent="0.25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 s="5"/>
      <c r="R106" s="5"/>
      <c r="S106" s="5"/>
    </row>
    <row r="107" spans="1:23" s="6" customFormat="1" x14ac:dyDescent="0.25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 s="5"/>
      <c r="R107" s="5"/>
      <c r="S107" s="5"/>
      <c r="U107" s="8"/>
      <c r="V107" s="8"/>
      <c r="W107" s="8"/>
    </row>
  </sheetData>
  <autoFilter ref="Q1:Q107" xr:uid="{1C5DAE9D-9D86-4C1E-9981-751DBD7E044A}"/>
  <pageMargins left="0.75" right="0.75" top="1" bottom="1" header="0.5" footer="0.5"/>
</worksheet>
</file>

<file path=docMetadata/LabelInfo.xml><?xml version="1.0" encoding="utf-8"?>
<clbl:labelList xmlns:clbl="http://schemas.microsoft.com/office/2020/mipLabelMetadata">
  <clbl:label id="{9d258917-277f-42cd-a3cd-14c4e9ee58bc}" enabled="1" method="Standard" siteId="{38ae3bcd-9579-4fd4-adda-b42e1495d55a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兑奖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Tang, Qin xing (ext) (DI CS SFAE CS SD CSS OS)</dc:creator>
  <cp:lastModifiedBy>Tang, Qin xing (ext) (DI CS SFAE CS SD CSS OS COP)</cp:lastModifiedBy>
  <dcterms:created xsi:type="dcterms:W3CDTF">2024-10-09T07:52:26Z</dcterms:created>
  <dcterms:modified xsi:type="dcterms:W3CDTF">2024-11-18T08:00:29Z</dcterms:modified>
</cp:coreProperties>
</file>