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381" documentId="8_{E8328F41-37C5-4C5B-8CBE-371134D25FF4}" xr6:coauthVersionLast="47" xr6:coauthVersionMax="47" xr10:uidLastSave="{667B107A-09CC-466A-B4EE-8D93F81408BD}"/>
  <bookViews>
    <workbookView xWindow="6850" yWindow="330" windowWidth="12040" windowHeight="9010" xr2:uid="{9AB41FAE-7047-4EB1-B196-20504D23A31E}"/>
  </bookViews>
  <sheets>
    <sheet name="兑奖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1" i="1" l="1"/>
  <c r="O61" i="1"/>
  <c r="N61" i="1"/>
  <c r="M61" i="1"/>
  <c r="L61" i="1"/>
  <c r="K61" i="1"/>
  <c r="J61" i="1"/>
  <c r="P60" i="1"/>
  <c r="O60" i="1"/>
  <c r="N60" i="1"/>
  <c r="M60" i="1"/>
  <c r="L60" i="1"/>
  <c r="K60" i="1"/>
  <c r="J60" i="1"/>
  <c r="P59" i="1"/>
  <c r="O59" i="1"/>
  <c r="N59" i="1"/>
  <c r="M59" i="1"/>
  <c r="L59" i="1"/>
  <c r="K59" i="1"/>
  <c r="J59" i="1"/>
  <c r="P58" i="1"/>
  <c r="O58" i="1"/>
  <c r="N58" i="1"/>
  <c r="M58" i="1"/>
  <c r="L58" i="1"/>
  <c r="K58" i="1"/>
  <c r="J58" i="1"/>
  <c r="P57" i="1"/>
  <c r="O57" i="1"/>
  <c r="N57" i="1"/>
  <c r="M57" i="1"/>
  <c r="L57" i="1"/>
  <c r="K57" i="1"/>
  <c r="J57" i="1"/>
  <c r="P56" i="1"/>
  <c r="O56" i="1"/>
  <c r="N56" i="1"/>
  <c r="M56" i="1"/>
  <c r="L56" i="1"/>
  <c r="K56" i="1"/>
  <c r="J56" i="1"/>
  <c r="P55" i="1"/>
  <c r="O55" i="1"/>
  <c r="N55" i="1"/>
  <c r="M55" i="1"/>
  <c r="L55" i="1"/>
  <c r="K55" i="1"/>
  <c r="J55" i="1"/>
  <c r="P54" i="1"/>
  <c r="O54" i="1"/>
  <c r="N54" i="1"/>
  <c r="M54" i="1"/>
  <c r="L54" i="1"/>
  <c r="K54" i="1"/>
  <c r="J54" i="1"/>
  <c r="P53" i="1"/>
  <c r="O53" i="1"/>
  <c r="N53" i="1"/>
  <c r="M53" i="1"/>
  <c r="L53" i="1"/>
  <c r="K53" i="1"/>
  <c r="J53" i="1"/>
  <c r="P52" i="1"/>
  <c r="O52" i="1"/>
  <c r="N52" i="1"/>
  <c r="M52" i="1"/>
  <c r="L52" i="1"/>
  <c r="K52" i="1"/>
  <c r="J52" i="1"/>
  <c r="P51" i="1"/>
  <c r="O51" i="1"/>
  <c r="N51" i="1"/>
  <c r="M51" i="1"/>
  <c r="L51" i="1"/>
  <c r="K51" i="1"/>
  <c r="J51" i="1"/>
  <c r="P50" i="1"/>
  <c r="O50" i="1"/>
  <c r="N50" i="1"/>
  <c r="M50" i="1"/>
  <c r="L50" i="1"/>
  <c r="K50" i="1"/>
  <c r="J50" i="1"/>
  <c r="P49" i="1"/>
  <c r="O49" i="1"/>
  <c r="N49" i="1"/>
  <c r="M49" i="1"/>
  <c r="L49" i="1"/>
  <c r="K49" i="1"/>
  <c r="J49" i="1"/>
  <c r="P48" i="1"/>
  <c r="O48" i="1"/>
  <c r="N48" i="1"/>
  <c r="M48" i="1"/>
  <c r="L48" i="1"/>
  <c r="K48" i="1"/>
  <c r="J48" i="1"/>
  <c r="P47" i="1"/>
  <c r="O47" i="1"/>
  <c r="N47" i="1"/>
  <c r="M47" i="1"/>
  <c r="L47" i="1"/>
  <c r="K47" i="1"/>
  <c r="J47" i="1"/>
  <c r="P46" i="1"/>
  <c r="O46" i="1"/>
  <c r="N46" i="1"/>
  <c r="M46" i="1"/>
  <c r="L46" i="1"/>
  <c r="K46" i="1"/>
  <c r="J46" i="1"/>
  <c r="P45" i="1"/>
  <c r="O45" i="1"/>
  <c r="N45" i="1"/>
  <c r="M45" i="1"/>
  <c r="L45" i="1"/>
  <c r="K45" i="1"/>
  <c r="J45" i="1"/>
  <c r="P44" i="1"/>
  <c r="O44" i="1"/>
  <c r="N44" i="1"/>
  <c r="M44" i="1"/>
  <c r="L44" i="1"/>
  <c r="K44" i="1"/>
  <c r="J44" i="1"/>
  <c r="P43" i="1"/>
  <c r="O43" i="1"/>
  <c r="N43" i="1"/>
  <c r="M43" i="1"/>
  <c r="L43" i="1"/>
  <c r="K43" i="1"/>
  <c r="J43" i="1"/>
  <c r="P42" i="1"/>
  <c r="O42" i="1"/>
  <c r="N42" i="1"/>
  <c r="M42" i="1"/>
  <c r="L42" i="1"/>
  <c r="K42" i="1"/>
  <c r="J42" i="1"/>
  <c r="P41" i="1"/>
  <c r="O41" i="1"/>
  <c r="N41" i="1"/>
  <c r="M41" i="1"/>
  <c r="L41" i="1"/>
  <c r="K41" i="1"/>
  <c r="J41" i="1"/>
  <c r="P40" i="1"/>
  <c r="O40" i="1"/>
  <c r="N40" i="1"/>
  <c r="M40" i="1"/>
  <c r="L40" i="1"/>
  <c r="K40" i="1"/>
  <c r="J40" i="1"/>
  <c r="P39" i="1"/>
  <c r="O39" i="1"/>
  <c r="N39" i="1"/>
  <c r="M39" i="1"/>
  <c r="L39" i="1"/>
  <c r="K39" i="1"/>
  <c r="J39" i="1"/>
  <c r="P38" i="1"/>
  <c r="O38" i="1"/>
  <c r="N38" i="1"/>
  <c r="M38" i="1"/>
  <c r="L38" i="1"/>
  <c r="K38" i="1"/>
  <c r="J38" i="1"/>
  <c r="P37" i="1"/>
  <c r="O37" i="1"/>
  <c r="N37" i="1"/>
  <c r="M37" i="1"/>
  <c r="L37" i="1"/>
  <c r="K37" i="1"/>
  <c r="J37" i="1"/>
  <c r="P36" i="1"/>
  <c r="O36" i="1"/>
  <c r="N36" i="1"/>
  <c r="M36" i="1"/>
  <c r="L36" i="1"/>
  <c r="K36" i="1"/>
  <c r="J36" i="1"/>
  <c r="P35" i="1"/>
  <c r="O35" i="1"/>
  <c r="N35" i="1"/>
  <c r="M35" i="1"/>
  <c r="L35" i="1"/>
  <c r="K35" i="1"/>
  <c r="J35" i="1"/>
  <c r="P34" i="1"/>
  <c r="O34" i="1"/>
  <c r="N34" i="1"/>
  <c r="M34" i="1"/>
  <c r="L34" i="1"/>
  <c r="K34" i="1"/>
  <c r="J34" i="1"/>
  <c r="P33" i="1"/>
  <c r="O33" i="1"/>
  <c r="N33" i="1"/>
  <c r="M33" i="1"/>
  <c r="L33" i="1"/>
  <c r="K33" i="1"/>
  <c r="J33" i="1"/>
  <c r="P32" i="1"/>
  <c r="O32" i="1"/>
  <c r="N32" i="1"/>
  <c r="M32" i="1"/>
  <c r="L32" i="1"/>
  <c r="K32" i="1"/>
  <c r="J32" i="1"/>
  <c r="P31" i="1"/>
  <c r="O31" i="1"/>
  <c r="N31" i="1"/>
  <c r="M31" i="1"/>
  <c r="L31" i="1"/>
  <c r="K31" i="1"/>
  <c r="J31" i="1"/>
  <c r="P30" i="1"/>
  <c r="O30" i="1"/>
  <c r="N30" i="1"/>
  <c r="M30" i="1"/>
  <c r="L30" i="1"/>
  <c r="K30" i="1"/>
  <c r="J30" i="1"/>
  <c r="P29" i="1"/>
  <c r="O29" i="1"/>
  <c r="N29" i="1"/>
  <c r="M29" i="1"/>
  <c r="L29" i="1"/>
  <c r="K29" i="1"/>
  <c r="J29" i="1"/>
  <c r="P28" i="1"/>
  <c r="O28" i="1"/>
  <c r="N28" i="1"/>
  <c r="M28" i="1"/>
  <c r="L28" i="1"/>
  <c r="K28" i="1"/>
  <c r="J28" i="1"/>
  <c r="P27" i="1"/>
  <c r="O27" i="1"/>
  <c r="N27" i="1"/>
  <c r="M27" i="1"/>
  <c r="L27" i="1"/>
  <c r="K27" i="1"/>
  <c r="J27" i="1"/>
  <c r="P26" i="1"/>
  <c r="O26" i="1"/>
  <c r="N26" i="1"/>
  <c r="M26" i="1"/>
  <c r="L26" i="1"/>
  <c r="K26" i="1"/>
  <c r="J26" i="1"/>
  <c r="P25" i="1"/>
  <c r="O25" i="1"/>
  <c r="N25" i="1"/>
  <c r="M25" i="1"/>
  <c r="L25" i="1"/>
  <c r="K25" i="1"/>
  <c r="J25" i="1"/>
  <c r="P24" i="1"/>
  <c r="O24" i="1"/>
  <c r="N24" i="1"/>
  <c r="M24" i="1"/>
  <c r="L24" i="1"/>
  <c r="K24" i="1"/>
  <c r="J24" i="1"/>
  <c r="P23" i="1"/>
  <c r="O23" i="1"/>
  <c r="N23" i="1"/>
  <c r="M23" i="1"/>
  <c r="L23" i="1"/>
  <c r="K23" i="1"/>
  <c r="J23" i="1"/>
  <c r="P22" i="1"/>
  <c r="O22" i="1"/>
  <c r="N22" i="1"/>
  <c r="M22" i="1"/>
  <c r="L22" i="1"/>
  <c r="K22" i="1"/>
  <c r="J22" i="1"/>
  <c r="P21" i="1"/>
  <c r="O21" i="1"/>
  <c r="N21" i="1"/>
  <c r="M21" i="1"/>
  <c r="L21" i="1"/>
  <c r="K21" i="1"/>
  <c r="J21" i="1"/>
  <c r="P20" i="1"/>
  <c r="O20" i="1"/>
  <c r="N20" i="1"/>
  <c r="M20" i="1"/>
  <c r="L20" i="1"/>
  <c r="K20" i="1"/>
  <c r="J20" i="1"/>
  <c r="P19" i="1"/>
  <c r="O19" i="1"/>
  <c r="N19" i="1"/>
  <c r="M19" i="1"/>
  <c r="L19" i="1"/>
  <c r="K19" i="1"/>
  <c r="J19" i="1"/>
  <c r="P18" i="1"/>
  <c r="O18" i="1"/>
  <c r="N18" i="1"/>
  <c r="M18" i="1"/>
  <c r="L18" i="1"/>
  <c r="K18" i="1"/>
  <c r="J18" i="1"/>
  <c r="P17" i="1"/>
  <c r="O17" i="1"/>
  <c r="N17" i="1"/>
  <c r="M17" i="1"/>
  <c r="L17" i="1"/>
  <c r="K17" i="1"/>
  <c r="J17" i="1"/>
  <c r="P16" i="1"/>
  <c r="O16" i="1"/>
  <c r="N16" i="1"/>
  <c r="M16" i="1"/>
  <c r="L16" i="1"/>
  <c r="K16" i="1"/>
  <c r="J16" i="1"/>
  <c r="P15" i="1"/>
  <c r="O15" i="1"/>
  <c r="N15" i="1"/>
  <c r="M15" i="1"/>
  <c r="L15" i="1"/>
  <c r="K15" i="1"/>
  <c r="J15" i="1"/>
  <c r="P14" i="1"/>
  <c r="O14" i="1"/>
  <c r="N14" i="1"/>
  <c r="M14" i="1"/>
  <c r="L14" i="1"/>
  <c r="K14" i="1"/>
  <c r="J14" i="1"/>
  <c r="P13" i="1"/>
  <c r="O13" i="1"/>
  <c r="N13" i="1"/>
  <c r="M13" i="1"/>
  <c r="L13" i="1"/>
  <c r="K13" i="1"/>
  <c r="J13" i="1"/>
  <c r="P12" i="1"/>
  <c r="O12" i="1"/>
  <c r="N12" i="1"/>
  <c r="M12" i="1"/>
  <c r="L12" i="1"/>
  <c r="K12" i="1"/>
  <c r="J12" i="1"/>
  <c r="P11" i="1"/>
  <c r="O11" i="1"/>
  <c r="N11" i="1"/>
  <c r="M11" i="1"/>
  <c r="L11" i="1"/>
  <c r="K11" i="1"/>
  <c r="J11" i="1"/>
  <c r="P10" i="1"/>
  <c r="O10" i="1"/>
  <c r="N10" i="1"/>
  <c r="M10" i="1"/>
  <c r="L10" i="1"/>
  <c r="K10" i="1"/>
  <c r="J10" i="1"/>
  <c r="P9" i="1"/>
  <c r="O9" i="1"/>
  <c r="N9" i="1"/>
  <c r="M9" i="1"/>
  <c r="L9" i="1"/>
  <c r="K9" i="1"/>
  <c r="J9" i="1"/>
  <c r="P8" i="1"/>
  <c r="O8" i="1"/>
  <c r="N8" i="1"/>
  <c r="M8" i="1"/>
  <c r="L8" i="1"/>
  <c r="K8" i="1"/>
  <c r="J8" i="1"/>
  <c r="P7" i="1"/>
  <c r="O7" i="1"/>
  <c r="N7" i="1"/>
  <c r="M7" i="1"/>
  <c r="L7" i="1"/>
  <c r="K7" i="1"/>
  <c r="J7" i="1"/>
  <c r="P6" i="1"/>
  <c r="O6" i="1"/>
  <c r="N6" i="1"/>
  <c r="M6" i="1"/>
  <c r="L6" i="1"/>
  <c r="K6" i="1"/>
  <c r="J6" i="1"/>
  <c r="P5" i="1"/>
  <c r="O5" i="1"/>
  <c r="N5" i="1"/>
  <c r="M5" i="1"/>
  <c r="L5" i="1"/>
  <c r="K5" i="1"/>
  <c r="J5" i="1"/>
  <c r="P4" i="1"/>
  <c r="O4" i="1"/>
  <c r="N4" i="1"/>
  <c r="M4" i="1"/>
  <c r="L4" i="1"/>
  <c r="K4" i="1"/>
  <c r="J4" i="1"/>
  <c r="P3" i="1"/>
  <c r="O3" i="1"/>
  <c r="N3" i="1"/>
  <c r="M3" i="1"/>
  <c r="L3" i="1"/>
  <c r="K3" i="1"/>
  <c r="J3" i="1"/>
  <c r="P2" i="1"/>
  <c r="O2" i="1"/>
  <c r="N2" i="1"/>
  <c r="M2" i="1"/>
  <c r="L2" i="1"/>
  <c r="K2" i="1"/>
  <c r="J2" i="1"/>
  <c r="P61" i="2"/>
  <c r="O61" i="2"/>
  <c r="N61" i="2"/>
  <c r="M61" i="2"/>
  <c r="L61" i="2"/>
  <c r="K61" i="2"/>
  <c r="J61" i="2"/>
  <c r="P60" i="2"/>
  <c r="O60" i="2"/>
  <c r="N60" i="2"/>
  <c r="M60" i="2"/>
  <c r="L60" i="2"/>
  <c r="K60" i="2"/>
  <c r="J60" i="2"/>
  <c r="P59" i="2"/>
  <c r="O59" i="2"/>
  <c r="N59" i="2"/>
  <c r="M59" i="2"/>
  <c r="L59" i="2"/>
  <c r="K59" i="2"/>
  <c r="J59" i="2"/>
  <c r="P58" i="2"/>
  <c r="O58" i="2"/>
  <c r="N58" i="2"/>
  <c r="M58" i="2"/>
  <c r="L58" i="2"/>
  <c r="K58" i="2"/>
  <c r="J58" i="2"/>
  <c r="P57" i="2"/>
  <c r="O57" i="2"/>
  <c r="N57" i="2"/>
  <c r="M57" i="2"/>
  <c r="L57" i="2"/>
  <c r="K57" i="2"/>
  <c r="J57" i="2"/>
  <c r="P56" i="2"/>
  <c r="O56" i="2"/>
  <c r="N56" i="2"/>
  <c r="M56" i="2"/>
  <c r="L56" i="2"/>
  <c r="K56" i="2"/>
  <c r="J56" i="2"/>
  <c r="P55" i="2"/>
  <c r="O55" i="2"/>
  <c r="N55" i="2"/>
  <c r="M55" i="2"/>
  <c r="L55" i="2"/>
  <c r="K55" i="2"/>
  <c r="J55" i="2"/>
  <c r="P54" i="2"/>
  <c r="O54" i="2"/>
  <c r="N54" i="2"/>
  <c r="M54" i="2"/>
  <c r="L54" i="2"/>
  <c r="K54" i="2"/>
  <c r="J54" i="2"/>
  <c r="P53" i="2"/>
  <c r="O53" i="2"/>
  <c r="N53" i="2"/>
  <c r="M53" i="2"/>
  <c r="L53" i="2"/>
  <c r="K53" i="2"/>
  <c r="J53" i="2"/>
  <c r="P52" i="2"/>
  <c r="O52" i="2"/>
  <c r="N52" i="2"/>
  <c r="M52" i="2"/>
  <c r="L52" i="2"/>
  <c r="K52" i="2"/>
  <c r="J52" i="2"/>
  <c r="P51" i="2"/>
  <c r="O51" i="2"/>
  <c r="N51" i="2"/>
  <c r="M51" i="2"/>
  <c r="L51" i="2"/>
  <c r="K51" i="2"/>
  <c r="J51" i="2"/>
  <c r="P50" i="2"/>
  <c r="O50" i="2"/>
  <c r="N50" i="2"/>
  <c r="M50" i="2"/>
  <c r="L50" i="2"/>
  <c r="K50" i="2"/>
  <c r="J50" i="2"/>
  <c r="P49" i="2"/>
  <c r="O49" i="2"/>
  <c r="N49" i="2"/>
  <c r="M49" i="2"/>
  <c r="L49" i="2"/>
  <c r="K49" i="2"/>
  <c r="J49" i="2"/>
  <c r="P48" i="2"/>
  <c r="O48" i="2"/>
  <c r="N48" i="2"/>
  <c r="M48" i="2"/>
  <c r="L48" i="2"/>
  <c r="K48" i="2"/>
  <c r="J48" i="2"/>
  <c r="P47" i="2"/>
  <c r="O47" i="2"/>
  <c r="N47" i="2"/>
  <c r="M47" i="2"/>
  <c r="L47" i="2"/>
  <c r="K47" i="2"/>
  <c r="J47" i="2"/>
  <c r="P46" i="2"/>
  <c r="O46" i="2"/>
  <c r="N46" i="2"/>
  <c r="M46" i="2"/>
  <c r="L46" i="2"/>
  <c r="K46" i="2"/>
  <c r="J46" i="2"/>
  <c r="P45" i="2"/>
  <c r="O45" i="2"/>
  <c r="N45" i="2"/>
  <c r="M45" i="2"/>
  <c r="L45" i="2"/>
  <c r="K45" i="2"/>
  <c r="J45" i="2"/>
  <c r="P44" i="2"/>
  <c r="O44" i="2"/>
  <c r="N44" i="2"/>
  <c r="M44" i="2"/>
  <c r="L44" i="2"/>
  <c r="K44" i="2"/>
  <c r="J44" i="2"/>
  <c r="P43" i="2"/>
  <c r="O43" i="2"/>
  <c r="N43" i="2"/>
  <c r="M43" i="2"/>
  <c r="L43" i="2"/>
  <c r="K43" i="2"/>
  <c r="J43" i="2"/>
  <c r="P42" i="2"/>
  <c r="O42" i="2"/>
  <c r="N42" i="2"/>
  <c r="M42" i="2"/>
  <c r="L42" i="2"/>
  <c r="K42" i="2"/>
  <c r="J42" i="2"/>
  <c r="P41" i="2"/>
  <c r="O41" i="2"/>
  <c r="N41" i="2"/>
  <c r="M41" i="2"/>
  <c r="L41" i="2"/>
  <c r="K41" i="2"/>
  <c r="J41" i="2"/>
  <c r="P40" i="2"/>
  <c r="O40" i="2"/>
  <c r="N40" i="2"/>
  <c r="M40" i="2"/>
  <c r="L40" i="2"/>
  <c r="K40" i="2"/>
  <c r="J40" i="2"/>
  <c r="P39" i="2"/>
  <c r="O39" i="2"/>
  <c r="N39" i="2"/>
  <c r="M39" i="2"/>
  <c r="L39" i="2"/>
  <c r="K39" i="2"/>
  <c r="J39" i="2"/>
  <c r="P38" i="2"/>
  <c r="O38" i="2"/>
  <c r="N38" i="2"/>
  <c r="M38" i="2"/>
  <c r="L38" i="2"/>
  <c r="K38" i="2"/>
  <c r="J38" i="2"/>
  <c r="P37" i="2"/>
  <c r="O37" i="2"/>
  <c r="N37" i="2"/>
  <c r="M37" i="2"/>
  <c r="L37" i="2"/>
  <c r="K37" i="2"/>
  <c r="J37" i="2"/>
  <c r="P36" i="2"/>
  <c r="O36" i="2"/>
  <c r="N36" i="2"/>
  <c r="M36" i="2"/>
  <c r="L36" i="2"/>
  <c r="K36" i="2"/>
  <c r="J36" i="2"/>
  <c r="P35" i="2"/>
  <c r="O35" i="2"/>
  <c r="N35" i="2"/>
  <c r="M35" i="2"/>
  <c r="L35" i="2"/>
  <c r="K35" i="2"/>
  <c r="J35" i="2"/>
  <c r="P34" i="2"/>
  <c r="O34" i="2"/>
  <c r="N34" i="2"/>
  <c r="M34" i="2"/>
  <c r="L34" i="2"/>
  <c r="K34" i="2"/>
  <c r="J34" i="2"/>
  <c r="P33" i="2"/>
  <c r="O33" i="2"/>
  <c r="N33" i="2"/>
  <c r="M33" i="2"/>
  <c r="L33" i="2"/>
  <c r="K33" i="2"/>
  <c r="J33" i="2"/>
  <c r="P32" i="2"/>
  <c r="O32" i="2"/>
  <c r="N32" i="2"/>
  <c r="M32" i="2"/>
  <c r="L32" i="2"/>
  <c r="K32" i="2"/>
  <c r="J32" i="2"/>
  <c r="P31" i="2"/>
  <c r="O31" i="2"/>
  <c r="N31" i="2"/>
  <c r="M31" i="2"/>
  <c r="L31" i="2"/>
  <c r="K31" i="2"/>
  <c r="J31" i="2"/>
  <c r="P30" i="2"/>
  <c r="O30" i="2"/>
  <c r="N30" i="2"/>
  <c r="M30" i="2"/>
  <c r="L30" i="2"/>
  <c r="K30" i="2"/>
  <c r="J30" i="2"/>
  <c r="P29" i="2"/>
  <c r="O29" i="2"/>
  <c r="N29" i="2"/>
  <c r="M29" i="2"/>
  <c r="L29" i="2"/>
  <c r="K29" i="2"/>
  <c r="J29" i="2"/>
  <c r="P28" i="2"/>
  <c r="O28" i="2"/>
  <c r="N28" i="2"/>
  <c r="M28" i="2"/>
  <c r="L28" i="2"/>
  <c r="K28" i="2"/>
  <c r="J28" i="2"/>
  <c r="P27" i="2"/>
  <c r="O27" i="2"/>
  <c r="N27" i="2"/>
  <c r="M27" i="2"/>
  <c r="L27" i="2"/>
  <c r="K27" i="2"/>
  <c r="J27" i="2"/>
  <c r="P26" i="2"/>
  <c r="O26" i="2"/>
  <c r="N26" i="2"/>
  <c r="M26" i="2"/>
  <c r="L26" i="2"/>
  <c r="K26" i="2"/>
  <c r="J26" i="2"/>
  <c r="P25" i="2"/>
  <c r="O25" i="2"/>
  <c r="N25" i="2"/>
  <c r="M25" i="2"/>
  <c r="L25" i="2"/>
  <c r="K25" i="2"/>
  <c r="J25" i="2"/>
  <c r="P24" i="2"/>
  <c r="O24" i="2"/>
  <c r="N24" i="2"/>
  <c r="M24" i="2"/>
  <c r="L24" i="2"/>
  <c r="K24" i="2"/>
  <c r="J24" i="2"/>
  <c r="P23" i="2"/>
  <c r="O23" i="2"/>
  <c r="N23" i="2"/>
  <c r="M23" i="2"/>
  <c r="L23" i="2"/>
  <c r="K23" i="2"/>
  <c r="J23" i="2"/>
  <c r="P22" i="2"/>
  <c r="O22" i="2"/>
  <c r="N22" i="2"/>
  <c r="M22" i="2"/>
  <c r="L22" i="2"/>
  <c r="K22" i="2"/>
  <c r="J22" i="2"/>
  <c r="P21" i="2"/>
  <c r="O21" i="2"/>
  <c r="N21" i="2"/>
  <c r="M21" i="2"/>
  <c r="L21" i="2"/>
  <c r="K21" i="2"/>
  <c r="J21" i="2"/>
  <c r="P20" i="2"/>
  <c r="O20" i="2"/>
  <c r="N20" i="2"/>
  <c r="M20" i="2"/>
  <c r="L20" i="2"/>
  <c r="K20" i="2"/>
  <c r="J20" i="2"/>
  <c r="P19" i="2"/>
  <c r="O19" i="2"/>
  <c r="N19" i="2"/>
  <c r="M19" i="2"/>
  <c r="L19" i="2"/>
  <c r="K19" i="2"/>
  <c r="J19" i="2"/>
  <c r="P18" i="2"/>
  <c r="O18" i="2"/>
  <c r="N18" i="2"/>
  <c r="M18" i="2"/>
  <c r="L18" i="2"/>
  <c r="K18" i="2"/>
  <c r="J18" i="2"/>
  <c r="P17" i="2"/>
  <c r="O17" i="2"/>
  <c r="N17" i="2"/>
  <c r="M17" i="2"/>
  <c r="L17" i="2"/>
  <c r="K17" i="2"/>
  <c r="J17" i="2"/>
  <c r="P16" i="2"/>
  <c r="O16" i="2"/>
  <c r="N16" i="2"/>
  <c r="M16" i="2"/>
  <c r="L16" i="2"/>
  <c r="K16" i="2"/>
  <c r="J16" i="2"/>
  <c r="P15" i="2"/>
  <c r="O15" i="2"/>
  <c r="N15" i="2"/>
  <c r="M15" i="2"/>
  <c r="L15" i="2"/>
  <c r="K15" i="2"/>
  <c r="J15" i="2"/>
  <c r="P14" i="2"/>
  <c r="O14" i="2"/>
  <c r="N14" i="2"/>
  <c r="M14" i="2"/>
  <c r="L14" i="2"/>
  <c r="K14" i="2"/>
  <c r="J14" i="2"/>
  <c r="P13" i="2"/>
  <c r="O13" i="2"/>
  <c r="N13" i="2"/>
  <c r="M13" i="2"/>
  <c r="L13" i="2"/>
  <c r="K13" i="2"/>
  <c r="J13" i="2"/>
  <c r="P12" i="2"/>
  <c r="O12" i="2"/>
  <c r="N12" i="2"/>
  <c r="M12" i="2"/>
  <c r="L12" i="2"/>
  <c r="K12" i="2"/>
  <c r="J12" i="2"/>
  <c r="P11" i="2"/>
  <c r="O11" i="2"/>
  <c r="N11" i="2"/>
  <c r="M11" i="2"/>
  <c r="L11" i="2"/>
  <c r="K11" i="2"/>
  <c r="J11" i="2"/>
  <c r="P10" i="2"/>
  <c r="O10" i="2"/>
  <c r="N10" i="2"/>
  <c r="M10" i="2"/>
  <c r="L10" i="2"/>
  <c r="K10" i="2"/>
  <c r="J10" i="2"/>
  <c r="P9" i="2"/>
  <c r="O9" i="2"/>
  <c r="N9" i="2"/>
  <c r="M9" i="2"/>
  <c r="L9" i="2"/>
  <c r="K9" i="2"/>
  <c r="J9" i="2"/>
  <c r="P8" i="2"/>
  <c r="O8" i="2"/>
  <c r="N8" i="2"/>
  <c r="M8" i="2"/>
  <c r="L8" i="2"/>
  <c r="K8" i="2"/>
  <c r="J8" i="2"/>
  <c r="P7" i="2"/>
  <c r="O7" i="2"/>
  <c r="N7" i="2"/>
  <c r="M7" i="2"/>
  <c r="L7" i="2"/>
  <c r="K7" i="2"/>
  <c r="J7" i="2"/>
  <c r="P6" i="2"/>
  <c r="O6" i="2"/>
  <c r="N6" i="2"/>
  <c r="M6" i="2"/>
  <c r="L6" i="2"/>
  <c r="K6" i="2"/>
  <c r="J6" i="2"/>
  <c r="P5" i="2"/>
  <c r="O5" i="2"/>
  <c r="N5" i="2"/>
  <c r="M5" i="2"/>
  <c r="L5" i="2"/>
  <c r="K5" i="2"/>
  <c r="J5" i="2"/>
  <c r="P4" i="2"/>
  <c r="O4" i="2"/>
  <c r="N4" i="2"/>
  <c r="M4" i="2"/>
  <c r="L4" i="2"/>
  <c r="K4" i="2"/>
  <c r="J4" i="2"/>
  <c r="P3" i="2"/>
  <c r="O3" i="2"/>
  <c r="N3" i="2"/>
  <c r="M3" i="2"/>
  <c r="L3" i="2"/>
  <c r="K3" i="2"/>
  <c r="J3" i="2"/>
  <c r="P2" i="2"/>
  <c r="O2" i="2"/>
  <c r="N2" i="2"/>
  <c r="M2" i="2"/>
  <c r="L2" i="2"/>
  <c r="K2" i="2"/>
  <c r="J2" i="2"/>
</calcChain>
</file>

<file path=xl/sharedStrings.xml><?xml version="1.0" encoding="utf-8"?>
<sst xmlns="http://schemas.openxmlformats.org/spreadsheetml/2006/main" count="980" uniqueCount="196">
  <si>
    <t>奖品名称</t>
  </si>
  <si>
    <t>ID编号</t>
  </si>
  <si>
    <t>用户名</t>
  </si>
  <si>
    <t>昵称</t>
  </si>
  <si>
    <t>申请时间</t>
  </si>
  <si>
    <t>处理时间</t>
  </si>
  <si>
    <t>当前状态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</si>
  <si>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</si>
  <si>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</si>
  <si>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</si>
  <si>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</si>
  <si>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</si>
  <si>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</si>
  <si>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</si>
  <si>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待审核</t>
  </si>
  <si>
    <t>兑换人</t>
  </si>
  <si>
    <t>兑换类型</t>
  </si>
  <si>
    <t>西币</t>
  </si>
  <si>
    <t>环保运动手提包</t>
  </si>
  <si>
    <t>1847会员体验卡-7日卡（每人仅可兑1张）</t>
  </si>
  <si>
    <t>傲雪凌峰512</t>
  </si>
  <si>
    <t>林峰</t>
  </si>
  <si>
    <t>找答案电机产品实用问答手册（电子版）</t>
  </si>
  <si>
    <t>[体验课]《S7-200 SMART软件及编程精讲》30日课程体验卡</t>
  </si>
  <si>
    <t>找答案SINUMERIK系列产品问答手册（电子版）</t>
  </si>
  <si>
    <t>平常客</t>
  </si>
  <si>
    <t>孙克安</t>
  </si>
  <si>
    <t>无线自发电门铃套装</t>
  </si>
  <si>
    <t>Drvien by drive</t>
  </si>
  <si>
    <t>郝睿</t>
  </si>
  <si>
    <t>自栽植物 加湿器</t>
  </si>
  <si>
    <t>jerry</t>
  </si>
  <si>
    <t>张晖</t>
  </si>
  <si>
    <t>2025-04-18 09:11:44 </t>
  </si>
  <si>
    <t>2025-04-18 09:30:16 </t>
  </si>
  <si>
    <t>奥鼎康 U型颈椎按摩枕</t>
  </si>
  <si>
    <t>gyby3805</t>
  </si>
  <si>
    <t>某年某月某日也许可以</t>
  </si>
  <si>
    <t>高源</t>
  </si>
  <si>
    <t>2025-04-18 06:29:54 </t>
  </si>
  <si>
    <t>寇国祥</t>
  </si>
  <si>
    <t>三江源</t>
  </si>
  <si>
    <t>2025-04-17 22:03:16 </t>
  </si>
  <si>
    <t>dfqc</t>
  </si>
  <si>
    <t>学习西门子PLC</t>
  </si>
  <si>
    <t>秦仁波</t>
  </si>
  <si>
    <t>2025-04-15 18:43:30 </t>
  </si>
  <si>
    <t>2025-04-15 18:42:49 </t>
  </si>
  <si>
    <t>找答案高性能变频器实用问答手册(电子版）</t>
  </si>
  <si>
    <t>2025-04-15 18:36:54 </t>
  </si>
  <si>
    <t>找答案过程控制系统产品实用问答手册（电子版）</t>
  </si>
  <si>
    <t>2025-04-15 18:36:34 </t>
  </si>
  <si>
    <t>2025-04-15 18:36:15 </t>
  </si>
  <si>
    <t>找答案常规性能变频器实用问答手册（电子版）</t>
  </si>
  <si>
    <t>2025-04-15 18:35:52 </t>
  </si>
  <si>
    <t>找答案基础性能变频器实用问答手册（电子版）</t>
  </si>
  <si>
    <t>2025-04-15 18:35:35 </t>
  </si>
  <si>
    <t>找答案低压电器产品问答手册（电子版）</t>
  </si>
  <si>
    <t>2025-04-15 18:35:08 </t>
  </si>
  <si>
    <t>[体验课]《如何编写高效的可复用程序》30日课程体验卡</t>
  </si>
  <si>
    <t>2025-04-15 18:32:29 </t>
  </si>
  <si>
    <t>[体验课]《WinCC Unified V17 应用实战》30日课程体验卡</t>
  </si>
  <si>
    <t>2025-04-15 18:32:06 </t>
  </si>
  <si>
    <t>[体验课]《V90使用技巧汇总》30日课程体验卡</t>
  </si>
  <si>
    <t>2025-04-15 18:31:33 </t>
  </si>
  <si>
    <t>[体验课]《运维工程师必备技能课》30日体验卡</t>
  </si>
  <si>
    <t>2025-04-15 18:31:16 </t>
  </si>
  <si>
    <t>找答案通信与网络组件产品实用问答手册（电子版）</t>
  </si>
  <si>
    <t>2025-04-15 18:30:29 </t>
  </si>
  <si>
    <t>找答案人机界面产品实用问答手册（电子版）</t>
  </si>
  <si>
    <t>2025-04-15 18:29:22 </t>
  </si>
  <si>
    <t>找答案SIMOTION产品实用问答手册(电子版）</t>
  </si>
  <si>
    <t>2025-04-15 18:28:33 </t>
  </si>
  <si>
    <t>找答案PLC和LOGO! 产品实用问答手册（电子版）</t>
  </si>
  <si>
    <t>2025-04-15 18:28:03 </t>
  </si>
  <si>
    <t>找答案PLC产品实用问答手册（电子版）</t>
  </si>
  <si>
    <t>2025-04-15 18:27:27 </t>
  </si>
  <si>
    <t>2025-04-15 18:26:22 </t>
  </si>
  <si>
    <t>2025-04-18 09:30:22 </t>
  </si>
  <si>
    <t>友情岁月13</t>
  </si>
  <si>
    <t>西门了</t>
  </si>
  <si>
    <t>王天石</t>
  </si>
  <si>
    <t>2025-04-15 15:17:40 </t>
  </si>
  <si>
    <t>西门子鼠标垫1847</t>
  </si>
  <si>
    <t>sata632</t>
  </si>
  <si>
    <t>艾星落尘</t>
  </si>
  <si>
    <t>罗兴铖</t>
  </si>
  <si>
    <t>2025-04-15 10:50:18 </t>
  </si>
  <si>
    <t>2025-04-15 10:50:13 </t>
  </si>
  <si>
    <t>书源中性笔（白色）-5只</t>
  </si>
  <si>
    <t>thomas_top</t>
  </si>
  <si>
    <t>汤先生</t>
  </si>
  <si>
    <t>2025-04-14 21:16:25 </t>
  </si>
  <si>
    <t>环保材质-英伦超轻背包</t>
  </si>
  <si>
    <t>my0411</t>
  </si>
  <si>
    <t>大连穆工</t>
  </si>
  <si>
    <t>穆杨</t>
  </si>
  <si>
    <t>2025-04-14 16:50:31 </t>
  </si>
  <si>
    <t>筱炫</t>
  </si>
  <si>
    <t>徐璇</t>
  </si>
  <si>
    <t>2025-04-14 11:03:54 </t>
  </si>
  <si>
    <t>will666</t>
  </si>
  <si>
    <t>孙云辉</t>
  </si>
  <si>
    <t>2025-04-14 09:19:57 </t>
  </si>
  <si>
    <t>2025-04-14 08:52:16 </t>
  </si>
  <si>
    <t>2025-04-13 07:07:29 </t>
  </si>
  <si>
    <t>书源中性笔（黑色）-5只</t>
  </si>
  <si>
    <t>fandantu</t>
  </si>
  <si>
    <t>夜听雨</t>
  </si>
  <si>
    <t>樊勇</t>
  </si>
  <si>
    <t>2025-04-12 23:43:39 </t>
  </si>
  <si>
    <t>孙阳</t>
  </si>
  <si>
    <t>孙玖阳</t>
  </si>
  <si>
    <t>2025-04-12 10:16:25 </t>
  </si>
  <si>
    <t>2025-04-12 10:16:18 </t>
  </si>
  <si>
    <t>2025-04-18 09:30:23 </t>
  </si>
  <si>
    <t>wiki</t>
  </si>
  <si>
    <t>Cope</t>
  </si>
  <si>
    <t>赵文刚</t>
  </si>
  <si>
    <t>2025-04-12 08:46:33 </t>
  </si>
  <si>
    <t>20200101H04464</t>
  </si>
  <si>
    <t>无声的感动</t>
  </si>
  <si>
    <t>尤丽幼</t>
  </si>
  <si>
    <t>2025-04-12 08:27:47 </t>
  </si>
  <si>
    <t>2025-04-12 08:26:39 </t>
  </si>
  <si>
    <t>轻奢桌椅三件套</t>
  </si>
  <si>
    <t>2025-04-12 08:25:20 </t>
  </si>
  <si>
    <t>茶韵-暖饮一体养生壶</t>
  </si>
  <si>
    <t>2025-04-11 22:22:53 </t>
  </si>
  <si>
    <t>maruibo</t>
  </si>
  <si>
    <t>SIEMENS:</t>
  </si>
  <si>
    <t>马瑞波</t>
  </si>
  <si>
    <t>2025-04-11 22:19:32 </t>
  </si>
  <si>
    <t>20191230NN86J6</t>
  </si>
  <si>
    <t>yl2020</t>
  </si>
  <si>
    <t>林果</t>
  </si>
  <si>
    <t>2025-04-11 21:12:30 </t>
  </si>
  <si>
    <t>lhwei16166</t>
  </si>
  <si>
    <t>Siemens automation</t>
  </si>
  <si>
    <t>方曼</t>
  </si>
  <si>
    <t>2025-04-11 19:13:54 </t>
  </si>
  <si>
    <t>2025-04-18 09:30:29 </t>
  </si>
  <si>
    <t>西门子4位插座 总控开关</t>
  </si>
  <si>
    <t>qll72368</t>
  </si>
  <si>
    <t>weiyt</t>
  </si>
  <si>
    <t>韦光辉</t>
  </si>
  <si>
    <t>2025-04-11 18:21:51 </t>
  </si>
  <si>
    <t>1847全自动雨伞</t>
  </si>
  <si>
    <t>2025-04-11 18:18:48 </t>
  </si>
  <si>
    <t>2025-04-11 17:57:38 </t>
  </si>
  <si>
    <t>2025-04-11 17:55:44 </t>
  </si>
  <si>
    <t>太阳神</t>
  </si>
  <si>
    <t>太阳神2009</t>
  </si>
  <si>
    <t>陈成运</t>
  </si>
  <si>
    <t>2025-04-11 17:39:22 </t>
  </si>
  <si>
    <t>xiuzhang_2000</t>
  </si>
  <si>
    <t>高山孤影</t>
  </si>
  <si>
    <t>薛秀章</t>
  </si>
  <si>
    <t>2025-04-11 17:34:23 </t>
  </si>
  <si>
    <t>手机用户20241201865134</t>
  </si>
  <si>
    <t>许昌雄妈妈</t>
  </si>
  <si>
    <t>2025-04-11 17:24:08 </t>
  </si>
  <si>
    <t>2025-04-11 17:23:20 </t>
  </si>
  <si>
    <t>2025-04-11 17:23:11 </t>
  </si>
  <si>
    <t>2025-04-11 16:46:51 </t>
  </si>
  <si>
    <t>CCC@CCC</t>
  </si>
  <si>
    <t>陈亚</t>
  </si>
  <si>
    <t>2025-04-11 16:40:23 </t>
  </si>
  <si>
    <t>bai0028</t>
  </si>
  <si>
    <t>cat_boy</t>
  </si>
  <si>
    <t>白锦新</t>
  </si>
  <si>
    <t>2025-04-11 14:50:17 </t>
  </si>
  <si>
    <t>TITA X 停车号码牌</t>
  </si>
  <si>
    <t>2025-04-11 14:46:27 </t>
  </si>
  <si>
    <t>fengcheng2008</t>
  </si>
  <si>
    <t>FCSMC</t>
  </si>
  <si>
    <t>冯成</t>
  </si>
  <si>
    <t>2025-04-11 14:38:40 </t>
  </si>
  <si>
    <t>20161023F86FD4</t>
  </si>
  <si>
    <t>yh2000</t>
  </si>
  <si>
    <t>吴晓沫</t>
  </si>
  <si>
    <t>2025-04-11 11:22:42 </t>
  </si>
  <si>
    <t>1847三周年冰箱贴</t>
  </si>
  <si>
    <t>反转地球</t>
  </si>
  <si>
    <t>张云峰</t>
  </si>
  <si>
    <t>2025-04-09 14:07:43 </t>
  </si>
  <si>
    <t>i200900</t>
  </si>
  <si>
    <t>abc123xyz</t>
  </si>
  <si>
    <t>庄永良</t>
  </si>
  <si>
    <t>2025-04-11 19:40:51 </t>
  </si>
  <si>
    <t>澳得迈 便携电动洗牙器</t>
  </si>
  <si>
    <t>202011032F0282</t>
  </si>
  <si>
    <t>曼巴精神</t>
  </si>
  <si>
    <t>苏文斌</t>
  </si>
  <si>
    <t>2025-04-10 20:21:20 </t>
  </si>
  <si>
    <t>2025-04-11 16:37:35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</si>
</sst>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6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8" fillId="34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emens-my.sharepoint.com/personal/jianting_wang_ext_siemens_com/Documents/DS/&#22870;&#21697;&#21457;&#25918;/20250418&#20817;&#22870;.xlsx" TargetMode="External"/><Relationship Id="rId1" Type="http://schemas.openxmlformats.org/officeDocument/2006/relationships/externalLinkPath" Target="20250418&#20817;&#228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原表 "/>
      <sheetName val="实物奖品"/>
      <sheetName val="电子版"/>
      <sheetName val="SQL"/>
    </sheetNames>
    <sheetDataSet>
      <sheetData sheetId="0"/>
      <sheetData sheetId="1"/>
      <sheetData sheetId="2"/>
      <sheetData sheetId="3">
        <row r="1">
          <cell r="J1" t="str">
            <v>用户ID</v>
          </cell>
          <cell r="K1" t="str">
            <v>回答数</v>
          </cell>
          <cell r="L1" t="str">
            <v>提问数</v>
          </cell>
          <cell r="M1" t="str">
            <v>发帖数</v>
          </cell>
          <cell r="N1" t="str">
            <v>论坛经验</v>
          </cell>
          <cell r="O1" t="str">
            <v>找答案积分</v>
          </cell>
          <cell r="P1" t="str">
            <v>IsPrime</v>
          </cell>
          <cell r="Q1" t="str">
            <v>VIPType</v>
          </cell>
        </row>
        <row r="2">
          <cell r="J2">
            <v>206423</v>
          </cell>
          <cell r="M2">
            <v>1</v>
          </cell>
          <cell r="N2">
            <v>3972</v>
          </cell>
          <cell r="O2">
            <v>3382</v>
          </cell>
          <cell r="P2">
            <v>0</v>
          </cell>
          <cell r="Q2">
            <v>1</v>
          </cell>
        </row>
        <row r="3">
          <cell r="J3">
            <v>345201</v>
          </cell>
          <cell r="K3">
            <v>16</v>
          </cell>
          <cell r="L3">
            <v>1</v>
          </cell>
          <cell r="M3">
            <v>1</v>
          </cell>
          <cell r="N3">
            <v>1791</v>
          </cell>
          <cell r="O3">
            <v>1252</v>
          </cell>
          <cell r="P3">
            <v>0</v>
          </cell>
          <cell r="Q3">
            <v>2</v>
          </cell>
        </row>
        <row r="4">
          <cell r="J4">
            <v>1323484</v>
          </cell>
          <cell r="K4">
            <v>1</v>
          </cell>
          <cell r="M4">
            <v>9</v>
          </cell>
          <cell r="N4">
            <v>442</v>
          </cell>
          <cell r="O4">
            <v>326</v>
          </cell>
          <cell r="P4">
            <v>0</v>
          </cell>
          <cell r="Q4">
            <v>2</v>
          </cell>
        </row>
        <row r="5">
          <cell r="J5">
            <v>481351</v>
          </cell>
          <cell r="M5">
            <v>8</v>
          </cell>
          <cell r="N5">
            <v>238</v>
          </cell>
          <cell r="O5">
            <v>1109</v>
          </cell>
          <cell r="P5">
            <v>1</v>
          </cell>
          <cell r="Q5">
            <v>1</v>
          </cell>
        </row>
        <row r="6">
          <cell r="J6">
            <v>168511</v>
          </cell>
          <cell r="M6">
            <v>88</v>
          </cell>
          <cell r="N6">
            <v>821</v>
          </cell>
          <cell r="O6">
            <v>581</v>
          </cell>
          <cell r="P6">
            <v>0</v>
          </cell>
          <cell r="Q6">
            <v>4</v>
          </cell>
        </row>
        <row r="7">
          <cell r="J7">
            <v>105079</v>
          </cell>
          <cell r="K7">
            <v>45</v>
          </cell>
          <cell r="L7">
            <v>11</v>
          </cell>
          <cell r="M7">
            <v>13</v>
          </cell>
          <cell r="N7">
            <v>17831</v>
          </cell>
          <cell r="O7">
            <v>80605</v>
          </cell>
          <cell r="P7">
            <v>0</v>
          </cell>
          <cell r="Q7">
            <v>3</v>
          </cell>
        </row>
        <row r="8">
          <cell r="J8">
            <v>388313</v>
          </cell>
          <cell r="L8">
            <v>1</v>
          </cell>
          <cell r="M8">
            <v>5</v>
          </cell>
          <cell r="N8">
            <v>638</v>
          </cell>
          <cell r="O8">
            <v>642</v>
          </cell>
          <cell r="P8">
            <v>0</v>
          </cell>
          <cell r="Q8">
            <v>1</v>
          </cell>
        </row>
        <row r="9">
          <cell r="J9">
            <v>341575</v>
          </cell>
          <cell r="K9">
            <v>8</v>
          </cell>
          <cell r="L9">
            <v>7</v>
          </cell>
          <cell r="M9">
            <v>227</v>
          </cell>
          <cell r="N9">
            <v>2181</v>
          </cell>
          <cell r="O9">
            <v>980</v>
          </cell>
          <cell r="P9">
            <v>0</v>
          </cell>
          <cell r="Q9">
            <v>5</v>
          </cell>
        </row>
        <row r="10">
          <cell r="J10">
            <v>100674</v>
          </cell>
          <cell r="K10">
            <v>4030</v>
          </cell>
          <cell r="L10">
            <v>5</v>
          </cell>
          <cell r="M10">
            <v>938</v>
          </cell>
          <cell r="N10">
            <v>15683</v>
          </cell>
          <cell r="O10">
            <v>112644</v>
          </cell>
          <cell r="P10">
            <v>0</v>
          </cell>
          <cell r="Q10">
            <v>5</v>
          </cell>
        </row>
        <row r="11">
          <cell r="J11">
            <v>311508</v>
          </cell>
          <cell r="K11">
            <v>31</v>
          </cell>
          <cell r="L11">
            <v>2</v>
          </cell>
          <cell r="M11">
            <v>180</v>
          </cell>
          <cell r="N11">
            <v>3294</v>
          </cell>
          <cell r="O11">
            <v>3316</v>
          </cell>
          <cell r="P11">
            <v>0</v>
          </cell>
          <cell r="Q11">
            <v>3</v>
          </cell>
        </row>
        <row r="12">
          <cell r="J12">
            <v>69156</v>
          </cell>
          <cell r="K12">
            <v>176</v>
          </cell>
          <cell r="M12">
            <v>246</v>
          </cell>
          <cell r="N12">
            <v>5732</v>
          </cell>
          <cell r="O12">
            <v>10152</v>
          </cell>
          <cell r="P12">
            <v>0</v>
          </cell>
          <cell r="Q12">
            <v>5</v>
          </cell>
        </row>
        <row r="13">
          <cell r="J13">
            <v>40892</v>
          </cell>
          <cell r="K13">
            <v>186</v>
          </cell>
          <cell r="L13">
            <v>28</v>
          </cell>
          <cell r="M13">
            <v>1318</v>
          </cell>
          <cell r="N13">
            <v>4559</v>
          </cell>
          <cell r="O13">
            <v>2567</v>
          </cell>
          <cell r="P13">
            <v>0</v>
          </cell>
          <cell r="Q13">
            <v>5</v>
          </cell>
        </row>
        <row r="14">
          <cell r="J14">
            <v>353710</v>
          </cell>
          <cell r="K14">
            <v>6</v>
          </cell>
          <cell r="M14">
            <v>45</v>
          </cell>
          <cell r="N14">
            <v>2228</v>
          </cell>
          <cell r="O14">
            <v>3649</v>
          </cell>
          <cell r="P14">
            <v>0</v>
          </cell>
          <cell r="Q14">
            <v>2</v>
          </cell>
        </row>
        <row r="15">
          <cell r="J15">
            <v>67794</v>
          </cell>
          <cell r="K15">
            <v>1523</v>
          </cell>
          <cell r="L15">
            <v>18</v>
          </cell>
          <cell r="M15">
            <v>1772</v>
          </cell>
          <cell r="N15">
            <v>9004</v>
          </cell>
          <cell r="O15">
            <v>14102</v>
          </cell>
          <cell r="P15">
            <v>0</v>
          </cell>
          <cell r="Q15">
            <v>5</v>
          </cell>
        </row>
        <row r="16">
          <cell r="J16">
            <v>194724</v>
          </cell>
          <cell r="M16">
            <v>25</v>
          </cell>
          <cell r="N16">
            <v>2945</v>
          </cell>
          <cell r="O16">
            <v>1854</v>
          </cell>
          <cell r="P16">
            <v>0</v>
          </cell>
          <cell r="Q16">
            <v>2</v>
          </cell>
        </row>
        <row r="17">
          <cell r="J17">
            <v>116208</v>
          </cell>
          <cell r="N17">
            <v>590</v>
          </cell>
          <cell r="O17">
            <v>545</v>
          </cell>
          <cell r="P17">
            <v>0</v>
          </cell>
          <cell r="Q17">
            <v>1</v>
          </cell>
        </row>
        <row r="18">
          <cell r="J18">
            <v>63245</v>
          </cell>
          <cell r="N18">
            <v>2469</v>
          </cell>
          <cell r="O18">
            <v>7064</v>
          </cell>
          <cell r="P18">
            <v>0</v>
          </cell>
          <cell r="Q18">
            <v>1</v>
          </cell>
        </row>
        <row r="19">
          <cell r="J19">
            <v>302995</v>
          </cell>
          <cell r="N19">
            <v>1472</v>
          </cell>
          <cell r="O19">
            <v>1183</v>
          </cell>
          <cell r="P19">
            <v>0</v>
          </cell>
          <cell r="Q19">
            <v>1</v>
          </cell>
        </row>
        <row r="20">
          <cell r="J20">
            <v>434744</v>
          </cell>
          <cell r="K20">
            <v>5</v>
          </cell>
          <cell r="M20">
            <v>119</v>
          </cell>
          <cell r="N20">
            <v>2801</v>
          </cell>
          <cell r="O20">
            <v>33710</v>
          </cell>
          <cell r="P20">
            <v>0</v>
          </cell>
          <cell r="Q20">
            <v>3</v>
          </cell>
        </row>
        <row r="21">
          <cell r="J21">
            <v>92598</v>
          </cell>
          <cell r="K21">
            <v>52</v>
          </cell>
          <cell r="L21">
            <v>8</v>
          </cell>
          <cell r="M21">
            <v>271</v>
          </cell>
          <cell r="N21">
            <v>9379</v>
          </cell>
          <cell r="O21">
            <v>10965</v>
          </cell>
          <cell r="P21">
            <v>1</v>
          </cell>
          <cell r="Q21">
            <v>5</v>
          </cell>
        </row>
        <row r="22">
          <cell r="J22">
            <v>68900</v>
          </cell>
          <cell r="K22">
            <v>400</v>
          </cell>
          <cell r="M22">
            <v>148</v>
          </cell>
          <cell r="N22">
            <v>1639</v>
          </cell>
          <cell r="O22">
            <v>8055</v>
          </cell>
          <cell r="P22">
            <v>1</v>
          </cell>
          <cell r="Q22">
            <v>5</v>
          </cell>
        </row>
        <row r="23">
          <cell r="J23">
            <v>728</v>
          </cell>
          <cell r="K23">
            <v>30</v>
          </cell>
          <cell r="M23">
            <v>2361</v>
          </cell>
          <cell r="N23">
            <v>47569</v>
          </cell>
          <cell r="O23">
            <v>15905</v>
          </cell>
          <cell r="P23">
            <v>1</v>
          </cell>
          <cell r="Q23">
            <v>5</v>
          </cell>
        </row>
        <row r="24">
          <cell r="J24">
            <v>183281</v>
          </cell>
          <cell r="K24">
            <v>3576</v>
          </cell>
          <cell r="M24">
            <v>667</v>
          </cell>
          <cell r="N24">
            <v>7455</v>
          </cell>
          <cell r="O24">
            <v>211084</v>
          </cell>
          <cell r="P24">
            <v>1</v>
          </cell>
          <cell r="Q24">
            <v>5</v>
          </cell>
        </row>
        <row r="25">
          <cell r="J25">
            <v>434968</v>
          </cell>
          <cell r="K25">
            <v>8</v>
          </cell>
          <cell r="M25">
            <v>13</v>
          </cell>
          <cell r="N25">
            <v>2103</v>
          </cell>
          <cell r="O25">
            <v>27788</v>
          </cell>
          <cell r="P25">
            <v>0</v>
          </cell>
          <cell r="Q25">
            <v>2</v>
          </cell>
        </row>
        <row r="26">
          <cell r="J26">
            <v>112470</v>
          </cell>
          <cell r="K26">
            <v>10</v>
          </cell>
          <cell r="L26">
            <v>1</v>
          </cell>
          <cell r="M26">
            <v>7</v>
          </cell>
          <cell r="N26">
            <v>3326</v>
          </cell>
          <cell r="O26">
            <v>4907</v>
          </cell>
          <cell r="P26">
            <v>0</v>
          </cell>
          <cell r="Q26">
            <v>2</v>
          </cell>
        </row>
        <row r="27">
          <cell r="J27">
            <v>778125</v>
          </cell>
          <cell r="K27">
            <v>1325</v>
          </cell>
          <cell r="L27">
            <v>15</v>
          </cell>
          <cell r="M27">
            <v>666</v>
          </cell>
          <cell r="N27">
            <v>2206</v>
          </cell>
          <cell r="O27">
            <v>7201</v>
          </cell>
          <cell r="P27">
            <v>1</v>
          </cell>
          <cell r="Q27">
            <v>5</v>
          </cell>
        </row>
        <row r="28">
          <cell r="J28">
            <v>57460</v>
          </cell>
          <cell r="K28">
            <v>92</v>
          </cell>
          <cell r="L28">
            <v>16</v>
          </cell>
          <cell r="M28">
            <v>227</v>
          </cell>
          <cell r="N28">
            <v>10005</v>
          </cell>
          <cell r="O28">
            <v>79755</v>
          </cell>
          <cell r="P28">
            <v>0</v>
          </cell>
          <cell r="Q28">
            <v>5</v>
          </cell>
        </row>
        <row r="29">
          <cell r="J29">
            <v>304427</v>
          </cell>
          <cell r="K29">
            <v>57</v>
          </cell>
          <cell r="L29">
            <v>28</v>
          </cell>
          <cell r="M29">
            <v>384</v>
          </cell>
          <cell r="N29">
            <v>5243</v>
          </cell>
          <cell r="O29">
            <v>7159</v>
          </cell>
          <cell r="P29">
            <v>0</v>
          </cell>
          <cell r="Q29">
            <v>5</v>
          </cell>
        </row>
        <row r="30">
          <cell r="J30">
            <v>149036</v>
          </cell>
          <cell r="K30">
            <v>48</v>
          </cell>
          <cell r="L30">
            <v>2</v>
          </cell>
          <cell r="M30">
            <v>482</v>
          </cell>
          <cell r="N30">
            <v>37312</v>
          </cell>
          <cell r="O30">
            <v>10264</v>
          </cell>
          <cell r="P30">
            <v>0</v>
          </cell>
          <cell r="Q30">
            <v>5</v>
          </cell>
        </row>
        <row r="31">
          <cell r="J31">
            <v>105155</v>
          </cell>
          <cell r="K31">
            <v>585</v>
          </cell>
          <cell r="M31">
            <v>1385</v>
          </cell>
          <cell r="N31">
            <v>8023</v>
          </cell>
          <cell r="O31">
            <v>23869</v>
          </cell>
          <cell r="P31">
            <v>0</v>
          </cell>
          <cell r="Q31">
            <v>5</v>
          </cell>
        </row>
        <row r="32">
          <cell r="J32">
            <v>185688</v>
          </cell>
          <cell r="L32">
            <v>6</v>
          </cell>
          <cell r="N32">
            <v>579</v>
          </cell>
          <cell r="O32">
            <v>843</v>
          </cell>
          <cell r="P32">
            <v>0</v>
          </cell>
          <cell r="Q32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P61"/>
  <sheetViews>
    <sheetView showGridLines="0" tabSelected="1" topLeftCell="G1" zoomScale="51" workbookViewId="0">
      <selection activeCell="A2" sqref="A2:XFD61"/>
    </sheetView>
  </sheetViews>
  <sheetFormatPr defaultRowHeight="14" x14ac:dyDescent="0.25"/>
  <cols>
    <col min="1" max="1" width="34.90625" bestFit="1" customWidth="1"/>
    <col min="2" max="2" width="21.08984375" bestFit="1" customWidth="1"/>
    <col min="3" max="3" width="9.90625" bestFit="1" customWidth="1"/>
    <col min="4" max="4" width="8.08984375" bestFit="1" customWidth="1"/>
    <col min="5" max="6" width="16.36328125" bestFit="1" customWidth="1"/>
    <col min="7" max="7" width="8.08984375" customWidth="1"/>
    <col min="8" max="8" width="8.08984375" bestFit="1" customWidth="1"/>
    <col min="9" max="9" width="25.90625" style="3" customWidth="1"/>
    <col min="10" max="10" width="14.08984375" style="3" customWidth="1"/>
    <col min="11" max="11" width="14" style="3" customWidth="1"/>
  </cols>
  <sheetData>
    <row r="1" spans="1:16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9" x14ac:dyDescent="0.3">
      <c r="A2" s="5" t="s">
        <v>30</v>
      </c>
      <c r="B2" s="5">
        <v>728</v>
      </c>
      <c r="C2" s="5" t="s">
        <v>31</v>
      </c>
      <c r="D2" s="5" t="s">
        <v>31</v>
      </c>
      <c r="E2" s="5" t="s">
        <v>32</v>
      </c>
      <c r="F2" s="5" t="s">
        <v>17</v>
      </c>
      <c r="G2" s="5" t="s">
        <v>33</v>
      </c>
      <c r="H2" s="5" t="s">
        <v>34</v>
      </c>
      <c r="I2" s="5" t="s">
        <v>14</v>
      </c>
      <c r="J2" s="5">
        <f>VLOOKUP(B2,[1]SQL!J:Q,2,0)</f>
        <v>30</v>
      </c>
      <c r="K2" s="5">
        <f>VLOOKUP(B2,[1]SQL!J:Q,3,0)</f>
        <v>0</v>
      </c>
      <c r="L2" s="5">
        <f>VLOOKUP(B2,[1]SQL!J:Q,4,0)</f>
        <v>2361</v>
      </c>
      <c r="M2" s="5">
        <f>VLOOKUP(B2,[1]SQL!J:Q,5,0)</f>
        <v>47569</v>
      </c>
      <c r="N2" s="5">
        <f>VLOOKUP(B2,[1]SQL!J:Q,6,0)</f>
        <v>15905</v>
      </c>
      <c r="O2" s="5">
        <f>VLOOKUP(B2,[1]SQL!J:Q,7,0)</f>
        <v>1</v>
      </c>
      <c r="P2" s="5">
        <f>VLOOKUP(B2,[1]SQL!J:Q,8,0)</f>
        <v>5</v>
      </c>
    </row>
    <row r="3" spans="1:16" ht="39" x14ac:dyDescent="0.3">
      <c r="A3" s="5" t="s">
        <v>35</v>
      </c>
      <c r="B3" s="5">
        <v>194724</v>
      </c>
      <c r="C3" s="5" t="s">
        <v>36</v>
      </c>
      <c r="D3" s="5" t="s">
        <v>37</v>
      </c>
      <c r="E3" s="5" t="s">
        <v>38</v>
      </c>
      <c r="F3" s="5" t="s">
        <v>17</v>
      </c>
      <c r="G3" s="5" t="s">
        <v>39</v>
      </c>
      <c r="H3" s="5" t="s">
        <v>34</v>
      </c>
      <c r="I3" s="5" t="s">
        <v>14</v>
      </c>
      <c r="J3" s="5">
        <f>VLOOKUP(B3,[1]SQL!J:Q,2,0)</f>
        <v>0</v>
      </c>
      <c r="K3" s="5">
        <f>VLOOKUP(B3,[1]SQL!J:Q,3,0)</f>
        <v>0</v>
      </c>
      <c r="L3" s="5">
        <f>VLOOKUP(B3,[1]SQL!J:Q,4,0)</f>
        <v>25</v>
      </c>
      <c r="M3" s="5">
        <f>VLOOKUP(B3,[1]SQL!J:Q,5,0)</f>
        <v>2945</v>
      </c>
      <c r="N3" s="5">
        <f>VLOOKUP(B3,[1]SQL!J:Q,6,0)</f>
        <v>1854</v>
      </c>
      <c r="O3" s="5">
        <f>VLOOKUP(B3,[1]SQL!J:Q,7,0)</f>
        <v>0</v>
      </c>
      <c r="P3" s="5">
        <f>VLOOKUP(B3,[1]SQL!J:Q,8,0)</f>
        <v>2</v>
      </c>
    </row>
    <row r="4" spans="1:16" ht="39" x14ac:dyDescent="0.3">
      <c r="A4" s="5" t="s">
        <v>35</v>
      </c>
      <c r="B4" s="5">
        <v>68900</v>
      </c>
      <c r="C4" s="5" t="s">
        <v>40</v>
      </c>
      <c r="D4" s="5" t="s">
        <v>41</v>
      </c>
      <c r="E4" s="5" t="s">
        <v>40</v>
      </c>
      <c r="F4" s="5" t="s">
        <v>17</v>
      </c>
      <c r="G4" s="5" t="s">
        <v>42</v>
      </c>
      <c r="H4" s="5" t="s">
        <v>34</v>
      </c>
      <c r="I4" s="5" t="s">
        <v>14</v>
      </c>
      <c r="J4" s="5">
        <f>VLOOKUP(B4,[1]SQL!J:Q,2,0)</f>
        <v>400</v>
      </c>
      <c r="K4" s="5">
        <f>VLOOKUP(B4,[1]SQL!J:Q,3,0)</f>
        <v>0</v>
      </c>
      <c r="L4" s="5">
        <f>VLOOKUP(B4,[1]SQL!J:Q,4,0)</f>
        <v>148</v>
      </c>
      <c r="M4" s="5">
        <f>VLOOKUP(B4,[1]SQL!J:Q,5,0)</f>
        <v>1639</v>
      </c>
      <c r="N4" s="5">
        <f>VLOOKUP(B4,[1]SQL!J:Q,6,0)</f>
        <v>8055</v>
      </c>
      <c r="O4" s="5">
        <f>VLOOKUP(B4,[1]SQL!J:Q,7,0)</f>
        <v>1</v>
      </c>
      <c r="P4" s="5">
        <f>VLOOKUP(B4,[1]SQL!J:Q,8,0)</f>
        <v>5</v>
      </c>
    </row>
    <row r="5" spans="1:16" ht="65" x14ac:dyDescent="0.3">
      <c r="A5" s="5" t="s">
        <v>19</v>
      </c>
      <c r="B5" s="5">
        <v>63245</v>
      </c>
      <c r="C5" s="5" t="s">
        <v>43</v>
      </c>
      <c r="D5" s="5" t="s">
        <v>44</v>
      </c>
      <c r="E5" s="5" t="s">
        <v>45</v>
      </c>
      <c r="F5" s="5" t="s">
        <v>17</v>
      </c>
      <c r="G5" s="5" t="s">
        <v>46</v>
      </c>
      <c r="H5" s="5" t="s">
        <v>34</v>
      </c>
      <c r="I5" s="5" t="s">
        <v>14</v>
      </c>
      <c r="J5" s="5">
        <f>VLOOKUP(B5,[1]SQL!J:Q,2,0)</f>
        <v>0</v>
      </c>
      <c r="K5" s="5">
        <f>VLOOKUP(B5,[1]SQL!J:Q,3,0)</f>
        <v>0</v>
      </c>
      <c r="L5" s="5">
        <f>VLOOKUP(B5,[1]SQL!J:Q,4,0)</f>
        <v>0</v>
      </c>
      <c r="M5" s="5">
        <f>VLOOKUP(B5,[1]SQL!J:Q,5,0)</f>
        <v>2469</v>
      </c>
      <c r="N5" s="5">
        <f>VLOOKUP(B5,[1]SQL!J:Q,6,0)</f>
        <v>7064</v>
      </c>
      <c r="O5" s="5">
        <f>VLOOKUP(B5,[1]SQL!J:Q,7,0)</f>
        <v>0</v>
      </c>
      <c r="P5" s="5">
        <f>VLOOKUP(B5,[1]SQL!J:Q,8,0)</f>
        <v>1</v>
      </c>
    </row>
    <row r="6" spans="1:16" ht="78" x14ac:dyDescent="0.3">
      <c r="A6" s="5" t="s">
        <v>24</v>
      </c>
      <c r="B6" s="5">
        <v>63245</v>
      </c>
      <c r="C6" s="5" t="s">
        <v>43</v>
      </c>
      <c r="D6" s="5" t="s">
        <v>44</v>
      </c>
      <c r="E6" s="5" t="s">
        <v>45</v>
      </c>
      <c r="F6" s="5" t="s">
        <v>17</v>
      </c>
      <c r="G6" s="5" t="s">
        <v>47</v>
      </c>
      <c r="H6" s="5" t="s">
        <v>34</v>
      </c>
      <c r="I6" s="5" t="s">
        <v>14</v>
      </c>
      <c r="J6" s="5">
        <f>VLOOKUP(B6,[1]SQL!J:Q,2,0)</f>
        <v>0</v>
      </c>
      <c r="K6" s="5">
        <f>VLOOKUP(B6,[1]SQL!J:Q,3,0)</f>
        <v>0</v>
      </c>
      <c r="L6" s="5">
        <f>VLOOKUP(B6,[1]SQL!J:Q,4,0)</f>
        <v>0</v>
      </c>
      <c r="M6" s="5">
        <f>VLOOKUP(B6,[1]SQL!J:Q,5,0)</f>
        <v>2469</v>
      </c>
      <c r="N6" s="5">
        <f>VLOOKUP(B6,[1]SQL!J:Q,6,0)</f>
        <v>7064</v>
      </c>
      <c r="O6" s="5">
        <f>VLOOKUP(B6,[1]SQL!J:Q,7,0)</f>
        <v>0</v>
      </c>
      <c r="P6" s="5">
        <f>VLOOKUP(B6,[1]SQL!J:Q,8,0)</f>
        <v>1</v>
      </c>
    </row>
    <row r="7" spans="1:16" ht="65" x14ac:dyDescent="0.3">
      <c r="A7" s="5" t="s">
        <v>48</v>
      </c>
      <c r="B7" s="5">
        <v>63245</v>
      </c>
      <c r="C7" s="5" t="s">
        <v>43</v>
      </c>
      <c r="D7" s="5" t="s">
        <v>44</v>
      </c>
      <c r="E7" s="5" t="s">
        <v>45</v>
      </c>
      <c r="F7" s="5" t="s">
        <v>17</v>
      </c>
      <c r="G7" s="5" t="s">
        <v>49</v>
      </c>
      <c r="H7" s="5" t="s">
        <v>34</v>
      </c>
      <c r="I7" s="5" t="s">
        <v>14</v>
      </c>
      <c r="J7" s="5">
        <f>VLOOKUP(B7,[1]SQL!J:Q,2,0)</f>
        <v>0</v>
      </c>
      <c r="K7" s="5">
        <f>VLOOKUP(B7,[1]SQL!J:Q,3,0)</f>
        <v>0</v>
      </c>
      <c r="L7" s="5">
        <f>VLOOKUP(B7,[1]SQL!J:Q,4,0)</f>
        <v>0</v>
      </c>
      <c r="M7" s="5">
        <f>VLOOKUP(B7,[1]SQL!J:Q,5,0)</f>
        <v>2469</v>
      </c>
      <c r="N7" s="5">
        <f>VLOOKUP(B7,[1]SQL!J:Q,6,0)</f>
        <v>7064</v>
      </c>
      <c r="O7" s="5">
        <f>VLOOKUP(B7,[1]SQL!J:Q,7,0)</f>
        <v>0</v>
      </c>
      <c r="P7" s="5">
        <f>VLOOKUP(B7,[1]SQL!J:Q,8,0)</f>
        <v>1</v>
      </c>
    </row>
    <row r="8" spans="1:16" ht="78" x14ac:dyDescent="0.3">
      <c r="A8" s="5" t="s">
        <v>50</v>
      </c>
      <c r="B8" s="5">
        <v>63245</v>
      </c>
      <c r="C8" s="5" t="s">
        <v>43</v>
      </c>
      <c r="D8" s="5" t="s">
        <v>44</v>
      </c>
      <c r="E8" s="5" t="s">
        <v>45</v>
      </c>
      <c r="F8" s="5" t="s">
        <v>17</v>
      </c>
      <c r="G8" s="5" t="s">
        <v>51</v>
      </c>
      <c r="H8" s="5" t="s">
        <v>34</v>
      </c>
      <c r="I8" s="5" t="s">
        <v>14</v>
      </c>
      <c r="J8" s="5">
        <f>VLOOKUP(B8,[1]SQL!J:Q,2,0)</f>
        <v>0</v>
      </c>
      <c r="K8" s="5">
        <f>VLOOKUP(B8,[1]SQL!J:Q,3,0)</f>
        <v>0</v>
      </c>
      <c r="L8" s="5">
        <f>VLOOKUP(B8,[1]SQL!J:Q,4,0)</f>
        <v>0</v>
      </c>
      <c r="M8" s="5">
        <f>VLOOKUP(B8,[1]SQL!J:Q,5,0)</f>
        <v>2469</v>
      </c>
      <c r="N8" s="5">
        <f>VLOOKUP(B8,[1]SQL!J:Q,6,0)</f>
        <v>7064</v>
      </c>
      <c r="O8" s="5">
        <f>VLOOKUP(B8,[1]SQL!J:Q,7,0)</f>
        <v>0</v>
      </c>
      <c r="P8" s="5">
        <f>VLOOKUP(B8,[1]SQL!J:Q,8,0)</f>
        <v>1</v>
      </c>
    </row>
    <row r="9" spans="1:16" ht="65" x14ac:dyDescent="0.3">
      <c r="A9" s="5" t="s">
        <v>22</v>
      </c>
      <c r="B9" s="5">
        <v>63245</v>
      </c>
      <c r="C9" s="5" t="s">
        <v>43</v>
      </c>
      <c r="D9" s="5" t="s">
        <v>44</v>
      </c>
      <c r="E9" s="5" t="s">
        <v>45</v>
      </c>
      <c r="F9" s="5" t="s">
        <v>17</v>
      </c>
      <c r="G9" s="5" t="s">
        <v>52</v>
      </c>
      <c r="H9" s="5" t="s">
        <v>34</v>
      </c>
      <c r="I9" s="5" t="s">
        <v>14</v>
      </c>
      <c r="J9" s="5">
        <f>VLOOKUP(B9,[1]SQL!J:Q,2,0)</f>
        <v>0</v>
      </c>
      <c r="K9" s="5">
        <f>VLOOKUP(B9,[1]SQL!J:Q,3,0)</f>
        <v>0</v>
      </c>
      <c r="L9" s="5">
        <f>VLOOKUP(B9,[1]SQL!J:Q,4,0)</f>
        <v>0</v>
      </c>
      <c r="M9" s="5">
        <f>VLOOKUP(B9,[1]SQL!J:Q,5,0)</f>
        <v>2469</v>
      </c>
      <c r="N9" s="5">
        <f>VLOOKUP(B9,[1]SQL!J:Q,6,0)</f>
        <v>7064</v>
      </c>
      <c r="O9" s="5">
        <f>VLOOKUP(B9,[1]SQL!J:Q,7,0)</f>
        <v>0</v>
      </c>
      <c r="P9" s="5">
        <f>VLOOKUP(B9,[1]SQL!J:Q,8,0)</f>
        <v>1</v>
      </c>
    </row>
    <row r="10" spans="1:16" ht="78" x14ac:dyDescent="0.3">
      <c r="A10" s="5" t="s">
        <v>53</v>
      </c>
      <c r="B10" s="5">
        <v>63245</v>
      </c>
      <c r="C10" s="5" t="s">
        <v>43</v>
      </c>
      <c r="D10" s="5" t="s">
        <v>44</v>
      </c>
      <c r="E10" s="5" t="s">
        <v>45</v>
      </c>
      <c r="F10" s="5" t="s">
        <v>17</v>
      </c>
      <c r="G10" s="5" t="s">
        <v>54</v>
      </c>
      <c r="H10" s="5" t="s">
        <v>34</v>
      </c>
      <c r="I10" s="5" t="s">
        <v>14</v>
      </c>
      <c r="J10" s="5">
        <f>VLOOKUP(B10,[1]SQL!J:Q,2,0)</f>
        <v>0</v>
      </c>
      <c r="K10" s="5">
        <f>VLOOKUP(B10,[1]SQL!J:Q,3,0)</f>
        <v>0</v>
      </c>
      <c r="L10" s="5">
        <f>VLOOKUP(B10,[1]SQL!J:Q,4,0)</f>
        <v>0</v>
      </c>
      <c r="M10" s="5">
        <f>VLOOKUP(B10,[1]SQL!J:Q,5,0)</f>
        <v>2469</v>
      </c>
      <c r="N10" s="5">
        <f>VLOOKUP(B10,[1]SQL!J:Q,6,0)</f>
        <v>7064</v>
      </c>
      <c r="O10" s="5">
        <f>VLOOKUP(B10,[1]SQL!J:Q,7,0)</f>
        <v>0</v>
      </c>
      <c r="P10" s="5">
        <f>VLOOKUP(B10,[1]SQL!J:Q,8,0)</f>
        <v>1</v>
      </c>
    </row>
    <row r="11" spans="1:16" ht="78" x14ac:dyDescent="0.3">
      <c r="A11" s="5" t="s">
        <v>55</v>
      </c>
      <c r="B11" s="5">
        <v>63245</v>
      </c>
      <c r="C11" s="5" t="s">
        <v>43</v>
      </c>
      <c r="D11" s="5" t="s">
        <v>44</v>
      </c>
      <c r="E11" s="5" t="s">
        <v>45</v>
      </c>
      <c r="F11" s="5" t="s">
        <v>17</v>
      </c>
      <c r="G11" s="5" t="s">
        <v>56</v>
      </c>
      <c r="H11" s="5" t="s">
        <v>34</v>
      </c>
      <c r="I11" s="5" t="s">
        <v>14</v>
      </c>
      <c r="J11" s="5">
        <f>VLOOKUP(B11,[1]SQL!J:Q,2,0)</f>
        <v>0</v>
      </c>
      <c r="K11" s="5">
        <f>VLOOKUP(B11,[1]SQL!J:Q,3,0)</f>
        <v>0</v>
      </c>
      <c r="L11" s="5">
        <f>VLOOKUP(B11,[1]SQL!J:Q,4,0)</f>
        <v>0</v>
      </c>
      <c r="M11" s="5">
        <f>VLOOKUP(B11,[1]SQL!J:Q,5,0)</f>
        <v>2469</v>
      </c>
      <c r="N11" s="5">
        <f>VLOOKUP(B11,[1]SQL!J:Q,6,0)</f>
        <v>7064</v>
      </c>
      <c r="O11" s="5">
        <f>VLOOKUP(B11,[1]SQL!J:Q,7,0)</f>
        <v>0</v>
      </c>
      <c r="P11" s="5">
        <f>VLOOKUP(B11,[1]SQL!J:Q,8,0)</f>
        <v>1</v>
      </c>
    </row>
    <row r="12" spans="1:16" ht="65" x14ac:dyDescent="0.3">
      <c r="A12" s="5" t="s">
        <v>57</v>
      </c>
      <c r="B12" s="5">
        <v>63245</v>
      </c>
      <c r="C12" s="5" t="s">
        <v>43</v>
      </c>
      <c r="D12" s="5" t="s">
        <v>44</v>
      </c>
      <c r="E12" s="5" t="s">
        <v>45</v>
      </c>
      <c r="F12" s="5" t="s">
        <v>17</v>
      </c>
      <c r="G12" s="5" t="s">
        <v>58</v>
      </c>
      <c r="H12" s="5" t="s">
        <v>34</v>
      </c>
      <c r="I12" s="5" t="s">
        <v>14</v>
      </c>
      <c r="J12" s="5">
        <f>VLOOKUP(B12,[1]SQL!J:Q,2,0)</f>
        <v>0</v>
      </c>
      <c r="K12" s="5">
        <f>VLOOKUP(B12,[1]SQL!J:Q,3,0)</f>
        <v>0</v>
      </c>
      <c r="L12" s="5">
        <f>VLOOKUP(B12,[1]SQL!J:Q,4,0)</f>
        <v>0</v>
      </c>
      <c r="M12" s="5">
        <f>VLOOKUP(B12,[1]SQL!J:Q,5,0)</f>
        <v>2469</v>
      </c>
      <c r="N12" s="5">
        <f>VLOOKUP(B12,[1]SQL!J:Q,6,0)</f>
        <v>7064</v>
      </c>
      <c r="O12" s="5">
        <f>VLOOKUP(B12,[1]SQL!J:Q,7,0)</f>
        <v>0</v>
      </c>
      <c r="P12" s="5">
        <f>VLOOKUP(B12,[1]SQL!J:Q,8,0)</f>
        <v>1</v>
      </c>
    </row>
    <row r="13" spans="1:16" ht="91" x14ac:dyDescent="0.3">
      <c r="A13" s="5" t="s">
        <v>59</v>
      </c>
      <c r="B13" s="5">
        <v>63245</v>
      </c>
      <c r="C13" s="5" t="s">
        <v>43</v>
      </c>
      <c r="D13" s="5" t="s">
        <v>44</v>
      </c>
      <c r="E13" s="5" t="s">
        <v>45</v>
      </c>
      <c r="F13" s="5" t="s">
        <v>17</v>
      </c>
      <c r="G13" s="5" t="s">
        <v>60</v>
      </c>
      <c r="H13" s="5" t="s">
        <v>34</v>
      </c>
      <c r="I13" s="5" t="s">
        <v>14</v>
      </c>
      <c r="J13" s="5">
        <f>VLOOKUP(B13,[1]SQL!J:Q,2,0)</f>
        <v>0</v>
      </c>
      <c r="K13" s="5">
        <f>VLOOKUP(B13,[1]SQL!J:Q,3,0)</f>
        <v>0</v>
      </c>
      <c r="L13" s="5">
        <f>VLOOKUP(B13,[1]SQL!J:Q,4,0)</f>
        <v>0</v>
      </c>
      <c r="M13" s="5">
        <f>VLOOKUP(B13,[1]SQL!J:Q,5,0)</f>
        <v>2469</v>
      </c>
      <c r="N13" s="5">
        <f>VLOOKUP(B13,[1]SQL!J:Q,6,0)</f>
        <v>7064</v>
      </c>
      <c r="O13" s="5">
        <f>VLOOKUP(B13,[1]SQL!J:Q,7,0)</f>
        <v>0</v>
      </c>
      <c r="P13" s="5">
        <f>VLOOKUP(B13,[1]SQL!J:Q,8,0)</f>
        <v>1</v>
      </c>
    </row>
    <row r="14" spans="1:16" ht="91" x14ac:dyDescent="0.3">
      <c r="A14" s="5" t="s">
        <v>61</v>
      </c>
      <c r="B14" s="5">
        <v>63245</v>
      </c>
      <c r="C14" s="5" t="s">
        <v>43</v>
      </c>
      <c r="D14" s="5" t="s">
        <v>44</v>
      </c>
      <c r="E14" s="5" t="s">
        <v>45</v>
      </c>
      <c r="F14" s="5" t="s">
        <v>17</v>
      </c>
      <c r="G14" s="5" t="s">
        <v>62</v>
      </c>
      <c r="H14" s="5" t="s">
        <v>34</v>
      </c>
      <c r="I14" s="5" t="s">
        <v>14</v>
      </c>
      <c r="J14" s="5">
        <f>VLOOKUP(B14,[1]SQL!J:Q,2,0)</f>
        <v>0</v>
      </c>
      <c r="K14" s="5">
        <f>VLOOKUP(B14,[1]SQL!J:Q,3,0)</f>
        <v>0</v>
      </c>
      <c r="L14" s="5">
        <f>VLOOKUP(B14,[1]SQL!J:Q,4,0)</f>
        <v>0</v>
      </c>
      <c r="M14" s="5">
        <f>VLOOKUP(B14,[1]SQL!J:Q,5,0)</f>
        <v>2469</v>
      </c>
      <c r="N14" s="5">
        <f>VLOOKUP(B14,[1]SQL!J:Q,6,0)</f>
        <v>7064</v>
      </c>
      <c r="O14" s="5">
        <f>VLOOKUP(B14,[1]SQL!J:Q,7,0)</f>
        <v>0</v>
      </c>
      <c r="P14" s="5">
        <f>VLOOKUP(B14,[1]SQL!J:Q,8,0)</f>
        <v>1</v>
      </c>
    </row>
    <row r="15" spans="1:16" ht="78" x14ac:dyDescent="0.3">
      <c r="A15" s="5" t="s">
        <v>63</v>
      </c>
      <c r="B15" s="5">
        <v>63245</v>
      </c>
      <c r="C15" s="5" t="s">
        <v>43</v>
      </c>
      <c r="D15" s="5" t="s">
        <v>44</v>
      </c>
      <c r="E15" s="5" t="s">
        <v>45</v>
      </c>
      <c r="F15" s="5" t="s">
        <v>17</v>
      </c>
      <c r="G15" s="5" t="s">
        <v>64</v>
      </c>
      <c r="H15" s="5" t="s">
        <v>34</v>
      </c>
      <c r="I15" s="5" t="s">
        <v>14</v>
      </c>
      <c r="J15" s="5">
        <f>VLOOKUP(B15,[1]SQL!J:Q,2,0)</f>
        <v>0</v>
      </c>
      <c r="K15" s="5">
        <f>VLOOKUP(B15,[1]SQL!J:Q,3,0)</f>
        <v>0</v>
      </c>
      <c r="L15" s="5">
        <f>VLOOKUP(B15,[1]SQL!J:Q,4,0)</f>
        <v>0</v>
      </c>
      <c r="M15" s="5">
        <f>VLOOKUP(B15,[1]SQL!J:Q,5,0)</f>
        <v>2469</v>
      </c>
      <c r="N15" s="5">
        <f>VLOOKUP(B15,[1]SQL!J:Q,6,0)</f>
        <v>7064</v>
      </c>
      <c r="O15" s="5">
        <f>VLOOKUP(B15,[1]SQL!J:Q,7,0)</f>
        <v>0</v>
      </c>
      <c r="P15" s="5">
        <f>VLOOKUP(B15,[1]SQL!J:Q,8,0)</f>
        <v>1</v>
      </c>
    </row>
    <row r="16" spans="1:16" ht="78" x14ac:dyDescent="0.3">
      <c r="A16" s="5" t="s">
        <v>65</v>
      </c>
      <c r="B16" s="5">
        <v>63245</v>
      </c>
      <c r="C16" s="5" t="s">
        <v>43</v>
      </c>
      <c r="D16" s="5" t="s">
        <v>44</v>
      </c>
      <c r="E16" s="5" t="s">
        <v>45</v>
      </c>
      <c r="F16" s="5" t="s">
        <v>17</v>
      </c>
      <c r="G16" s="5" t="s">
        <v>66</v>
      </c>
      <c r="H16" s="5" t="s">
        <v>34</v>
      </c>
      <c r="I16" s="5" t="s">
        <v>14</v>
      </c>
      <c r="J16" s="5">
        <f>VLOOKUP(B16,[1]SQL!J:Q,2,0)</f>
        <v>0</v>
      </c>
      <c r="K16" s="5">
        <f>VLOOKUP(B16,[1]SQL!J:Q,3,0)</f>
        <v>0</v>
      </c>
      <c r="L16" s="5">
        <f>VLOOKUP(B16,[1]SQL!J:Q,4,0)</f>
        <v>0</v>
      </c>
      <c r="M16" s="5">
        <f>VLOOKUP(B16,[1]SQL!J:Q,5,0)</f>
        <v>2469</v>
      </c>
      <c r="N16" s="5">
        <f>VLOOKUP(B16,[1]SQL!J:Q,6,0)</f>
        <v>7064</v>
      </c>
      <c r="O16" s="5">
        <f>VLOOKUP(B16,[1]SQL!J:Q,7,0)</f>
        <v>0</v>
      </c>
      <c r="P16" s="5">
        <f>VLOOKUP(B16,[1]SQL!J:Q,8,0)</f>
        <v>1</v>
      </c>
    </row>
    <row r="17" spans="1:16" ht="78" x14ac:dyDescent="0.3">
      <c r="A17" s="5" t="s">
        <v>67</v>
      </c>
      <c r="B17" s="5">
        <v>63245</v>
      </c>
      <c r="C17" s="5" t="s">
        <v>43</v>
      </c>
      <c r="D17" s="5" t="s">
        <v>44</v>
      </c>
      <c r="E17" s="5" t="s">
        <v>45</v>
      </c>
      <c r="F17" s="5" t="s">
        <v>17</v>
      </c>
      <c r="G17" s="5" t="s">
        <v>68</v>
      </c>
      <c r="H17" s="5" t="s">
        <v>34</v>
      </c>
      <c r="I17" s="5" t="s">
        <v>14</v>
      </c>
      <c r="J17" s="5">
        <f>VLOOKUP(B17,[1]SQL!J:Q,2,0)</f>
        <v>0</v>
      </c>
      <c r="K17" s="5">
        <f>VLOOKUP(B17,[1]SQL!J:Q,3,0)</f>
        <v>0</v>
      </c>
      <c r="L17" s="5">
        <f>VLOOKUP(B17,[1]SQL!J:Q,4,0)</f>
        <v>0</v>
      </c>
      <c r="M17" s="5">
        <f>VLOOKUP(B17,[1]SQL!J:Q,5,0)</f>
        <v>2469</v>
      </c>
      <c r="N17" s="5">
        <f>VLOOKUP(B17,[1]SQL!J:Q,6,0)</f>
        <v>7064</v>
      </c>
      <c r="O17" s="5">
        <f>VLOOKUP(B17,[1]SQL!J:Q,7,0)</f>
        <v>0</v>
      </c>
      <c r="P17" s="5">
        <f>VLOOKUP(B17,[1]SQL!J:Q,8,0)</f>
        <v>1</v>
      </c>
    </row>
    <row r="18" spans="1:16" ht="65" x14ac:dyDescent="0.3">
      <c r="A18" s="5" t="s">
        <v>69</v>
      </c>
      <c r="B18" s="5">
        <v>63245</v>
      </c>
      <c r="C18" s="5" t="s">
        <v>43</v>
      </c>
      <c r="D18" s="5" t="s">
        <v>44</v>
      </c>
      <c r="E18" s="5" t="s">
        <v>45</v>
      </c>
      <c r="F18" s="5" t="s">
        <v>17</v>
      </c>
      <c r="G18" s="5" t="s">
        <v>70</v>
      </c>
      <c r="H18" s="5" t="s">
        <v>34</v>
      </c>
      <c r="I18" s="5" t="s">
        <v>14</v>
      </c>
      <c r="J18" s="5">
        <f>VLOOKUP(B18,[1]SQL!J:Q,2,0)</f>
        <v>0</v>
      </c>
      <c r="K18" s="5">
        <f>VLOOKUP(B18,[1]SQL!J:Q,3,0)</f>
        <v>0</v>
      </c>
      <c r="L18" s="5">
        <f>VLOOKUP(B18,[1]SQL!J:Q,4,0)</f>
        <v>0</v>
      </c>
      <c r="M18" s="5">
        <f>VLOOKUP(B18,[1]SQL!J:Q,5,0)</f>
        <v>2469</v>
      </c>
      <c r="N18" s="5">
        <f>VLOOKUP(B18,[1]SQL!J:Q,6,0)</f>
        <v>7064</v>
      </c>
      <c r="O18" s="5">
        <f>VLOOKUP(B18,[1]SQL!J:Q,7,0)</f>
        <v>0</v>
      </c>
      <c r="P18" s="5">
        <f>VLOOKUP(B18,[1]SQL!J:Q,8,0)</f>
        <v>1</v>
      </c>
    </row>
    <row r="19" spans="1:16" ht="65" x14ac:dyDescent="0.3">
      <c r="A19" s="5" t="s">
        <v>71</v>
      </c>
      <c r="B19" s="5">
        <v>63245</v>
      </c>
      <c r="C19" s="5" t="s">
        <v>43</v>
      </c>
      <c r="D19" s="5" t="s">
        <v>44</v>
      </c>
      <c r="E19" s="5" t="s">
        <v>45</v>
      </c>
      <c r="F19" s="5" t="s">
        <v>17</v>
      </c>
      <c r="G19" s="5" t="s">
        <v>72</v>
      </c>
      <c r="H19" s="5" t="s">
        <v>34</v>
      </c>
      <c r="I19" s="5" t="s">
        <v>14</v>
      </c>
      <c r="J19" s="5">
        <f>VLOOKUP(B19,[1]SQL!J:Q,2,0)</f>
        <v>0</v>
      </c>
      <c r="K19" s="5">
        <f>VLOOKUP(B19,[1]SQL!J:Q,3,0)</f>
        <v>0</v>
      </c>
      <c r="L19" s="5">
        <f>VLOOKUP(B19,[1]SQL!J:Q,4,0)</f>
        <v>0</v>
      </c>
      <c r="M19" s="5">
        <f>VLOOKUP(B19,[1]SQL!J:Q,5,0)</f>
        <v>2469</v>
      </c>
      <c r="N19" s="5">
        <f>VLOOKUP(B19,[1]SQL!J:Q,6,0)</f>
        <v>7064</v>
      </c>
      <c r="O19" s="5">
        <f>VLOOKUP(B19,[1]SQL!J:Q,7,0)</f>
        <v>0</v>
      </c>
      <c r="P19" s="5">
        <f>VLOOKUP(B19,[1]SQL!J:Q,8,0)</f>
        <v>1</v>
      </c>
    </row>
    <row r="20" spans="1:16" ht="91" x14ac:dyDescent="0.3">
      <c r="A20" s="5" t="s">
        <v>73</v>
      </c>
      <c r="B20" s="5">
        <v>63245</v>
      </c>
      <c r="C20" s="5" t="s">
        <v>43</v>
      </c>
      <c r="D20" s="5" t="s">
        <v>44</v>
      </c>
      <c r="E20" s="5" t="s">
        <v>45</v>
      </c>
      <c r="F20" s="5" t="s">
        <v>17</v>
      </c>
      <c r="G20" s="5" t="s">
        <v>74</v>
      </c>
      <c r="H20" s="5" t="s">
        <v>34</v>
      </c>
      <c r="I20" s="5" t="s">
        <v>14</v>
      </c>
      <c r="J20" s="5">
        <f>VLOOKUP(B20,[1]SQL!J:Q,2,0)</f>
        <v>0</v>
      </c>
      <c r="K20" s="5">
        <f>VLOOKUP(B20,[1]SQL!J:Q,3,0)</f>
        <v>0</v>
      </c>
      <c r="L20" s="5">
        <f>VLOOKUP(B20,[1]SQL!J:Q,4,0)</f>
        <v>0</v>
      </c>
      <c r="M20" s="5">
        <f>VLOOKUP(B20,[1]SQL!J:Q,5,0)</f>
        <v>2469</v>
      </c>
      <c r="N20" s="5">
        <f>VLOOKUP(B20,[1]SQL!J:Q,6,0)</f>
        <v>7064</v>
      </c>
      <c r="O20" s="5">
        <f>VLOOKUP(B20,[1]SQL!J:Q,7,0)</f>
        <v>0</v>
      </c>
      <c r="P20" s="5">
        <f>VLOOKUP(B20,[1]SQL!J:Q,8,0)</f>
        <v>1</v>
      </c>
    </row>
    <row r="21" spans="1:16" ht="65" x14ac:dyDescent="0.3">
      <c r="A21" s="5" t="s">
        <v>75</v>
      </c>
      <c r="B21" s="5">
        <v>63245</v>
      </c>
      <c r="C21" s="5" t="s">
        <v>43</v>
      </c>
      <c r="D21" s="5" t="s">
        <v>44</v>
      </c>
      <c r="E21" s="5" t="s">
        <v>45</v>
      </c>
      <c r="F21" s="5" t="s">
        <v>17</v>
      </c>
      <c r="G21" s="5" t="s">
        <v>76</v>
      </c>
      <c r="H21" s="5" t="s">
        <v>34</v>
      </c>
      <c r="I21" s="5" t="s">
        <v>14</v>
      </c>
      <c r="J21" s="5">
        <f>VLOOKUP(B21,[1]SQL!J:Q,2,0)</f>
        <v>0</v>
      </c>
      <c r="K21" s="5">
        <f>VLOOKUP(B21,[1]SQL!J:Q,3,0)</f>
        <v>0</v>
      </c>
      <c r="L21" s="5">
        <f>VLOOKUP(B21,[1]SQL!J:Q,4,0)</f>
        <v>0</v>
      </c>
      <c r="M21" s="5">
        <f>VLOOKUP(B21,[1]SQL!J:Q,5,0)</f>
        <v>2469</v>
      </c>
      <c r="N21" s="5">
        <f>VLOOKUP(B21,[1]SQL!J:Q,6,0)</f>
        <v>7064</v>
      </c>
      <c r="O21" s="5">
        <f>VLOOKUP(B21,[1]SQL!J:Q,7,0)</f>
        <v>0</v>
      </c>
      <c r="P21" s="5">
        <f>VLOOKUP(B21,[1]SQL!J:Q,8,0)</f>
        <v>1</v>
      </c>
    </row>
    <row r="22" spans="1:16" ht="91" x14ac:dyDescent="0.3">
      <c r="A22" s="5" t="s">
        <v>23</v>
      </c>
      <c r="B22" s="5">
        <v>63245</v>
      </c>
      <c r="C22" s="5" t="s">
        <v>43</v>
      </c>
      <c r="D22" s="5" t="s">
        <v>44</v>
      </c>
      <c r="E22" s="5" t="s">
        <v>45</v>
      </c>
      <c r="F22" s="5" t="s">
        <v>17</v>
      </c>
      <c r="G22" s="5" t="s">
        <v>77</v>
      </c>
      <c r="H22" s="5" t="s">
        <v>78</v>
      </c>
      <c r="I22" s="5" t="s">
        <v>14</v>
      </c>
      <c r="J22" s="5">
        <f>VLOOKUP(B22,[1]SQL!J:Q,2,0)</f>
        <v>0</v>
      </c>
      <c r="K22" s="5">
        <f>VLOOKUP(B22,[1]SQL!J:Q,3,0)</f>
        <v>0</v>
      </c>
      <c r="L22" s="5">
        <f>VLOOKUP(B22,[1]SQL!J:Q,4,0)</f>
        <v>0</v>
      </c>
      <c r="M22" s="5">
        <f>VLOOKUP(B22,[1]SQL!J:Q,5,0)</f>
        <v>2469</v>
      </c>
      <c r="N22" s="5">
        <f>VLOOKUP(B22,[1]SQL!J:Q,6,0)</f>
        <v>7064</v>
      </c>
      <c r="O22" s="5">
        <f>VLOOKUP(B22,[1]SQL!J:Q,7,0)</f>
        <v>0</v>
      </c>
      <c r="P22" s="5">
        <f>VLOOKUP(B22,[1]SQL!J:Q,8,0)</f>
        <v>1</v>
      </c>
    </row>
    <row r="23" spans="1:16" ht="78" x14ac:dyDescent="0.3">
      <c r="A23" s="5" t="s">
        <v>24</v>
      </c>
      <c r="B23" s="5">
        <v>302995</v>
      </c>
      <c r="C23" s="5" t="s">
        <v>79</v>
      </c>
      <c r="D23" s="5" t="s">
        <v>80</v>
      </c>
      <c r="E23" s="5" t="s">
        <v>81</v>
      </c>
      <c r="F23" s="5" t="s">
        <v>17</v>
      </c>
      <c r="G23" s="5" t="s">
        <v>82</v>
      </c>
      <c r="H23" s="5" t="s">
        <v>78</v>
      </c>
      <c r="I23" s="5" t="s">
        <v>14</v>
      </c>
      <c r="J23" s="5">
        <f>VLOOKUP(B23,[1]SQL!J:Q,2,0)</f>
        <v>0</v>
      </c>
      <c r="K23" s="5">
        <f>VLOOKUP(B23,[1]SQL!J:Q,3,0)</f>
        <v>0</v>
      </c>
      <c r="L23" s="5">
        <f>VLOOKUP(B23,[1]SQL!J:Q,4,0)</f>
        <v>0</v>
      </c>
      <c r="M23" s="5">
        <f>VLOOKUP(B23,[1]SQL!J:Q,5,0)</f>
        <v>1472</v>
      </c>
      <c r="N23" s="5">
        <f>VLOOKUP(B23,[1]SQL!J:Q,6,0)</f>
        <v>1183</v>
      </c>
      <c r="O23" s="5">
        <f>VLOOKUP(B23,[1]SQL!J:Q,7,0)</f>
        <v>0</v>
      </c>
      <c r="P23" s="5">
        <f>VLOOKUP(B23,[1]SQL!J:Q,8,0)</f>
        <v>1</v>
      </c>
    </row>
    <row r="24" spans="1:16" ht="39" x14ac:dyDescent="0.3">
      <c r="A24" s="5" t="s">
        <v>83</v>
      </c>
      <c r="B24" s="5">
        <v>105079</v>
      </c>
      <c r="C24" s="5" t="s">
        <v>84</v>
      </c>
      <c r="D24" s="5" t="s">
        <v>85</v>
      </c>
      <c r="E24" s="5" t="s">
        <v>86</v>
      </c>
      <c r="F24" s="5" t="s">
        <v>17</v>
      </c>
      <c r="G24" s="5" t="s">
        <v>87</v>
      </c>
      <c r="H24" s="5" t="s">
        <v>78</v>
      </c>
      <c r="I24" s="5" t="s">
        <v>14</v>
      </c>
      <c r="J24" s="5">
        <f>VLOOKUP(B24,[1]SQL!J:Q,2,0)</f>
        <v>45</v>
      </c>
      <c r="K24" s="5">
        <f>VLOOKUP(B24,[1]SQL!J:Q,3,0)</f>
        <v>11</v>
      </c>
      <c r="L24" s="5">
        <f>VLOOKUP(B24,[1]SQL!J:Q,4,0)</f>
        <v>13</v>
      </c>
      <c r="M24" s="5">
        <f>VLOOKUP(B24,[1]SQL!J:Q,5,0)</f>
        <v>17831</v>
      </c>
      <c r="N24" s="5">
        <f>VLOOKUP(B24,[1]SQL!J:Q,6,0)</f>
        <v>80605</v>
      </c>
      <c r="O24" s="5">
        <f>VLOOKUP(B24,[1]SQL!J:Q,7,0)</f>
        <v>0</v>
      </c>
      <c r="P24" s="5">
        <f>VLOOKUP(B24,[1]SQL!J:Q,8,0)</f>
        <v>3</v>
      </c>
    </row>
    <row r="25" spans="1:16" ht="39" x14ac:dyDescent="0.3">
      <c r="A25" s="5" t="s">
        <v>83</v>
      </c>
      <c r="B25" s="5">
        <v>105079</v>
      </c>
      <c r="C25" s="5" t="s">
        <v>84</v>
      </c>
      <c r="D25" s="5" t="s">
        <v>85</v>
      </c>
      <c r="E25" s="5" t="s">
        <v>86</v>
      </c>
      <c r="F25" s="5" t="s">
        <v>17</v>
      </c>
      <c r="G25" s="5" t="s">
        <v>88</v>
      </c>
      <c r="H25" s="5" t="s">
        <v>78</v>
      </c>
      <c r="I25" s="5" t="s">
        <v>14</v>
      </c>
      <c r="J25" s="5">
        <f>VLOOKUP(B25,[1]SQL!J:Q,2,0)</f>
        <v>45</v>
      </c>
      <c r="K25" s="5">
        <f>VLOOKUP(B25,[1]SQL!J:Q,3,0)</f>
        <v>11</v>
      </c>
      <c r="L25" s="5">
        <f>VLOOKUP(B25,[1]SQL!J:Q,4,0)</f>
        <v>13</v>
      </c>
      <c r="M25" s="5">
        <f>VLOOKUP(B25,[1]SQL!J:Q,5,0)</f>
        <v>17831</v>
      </c>
      <c r="N25" s="5">
        <f>VLOOKUP(B25,[1]SQL!J:Q,6,0)</f>
        <v>80605</v>
      </c>
      <c r="O25" s="5">
        <f>VLOOKUP(B25,[1]SQL!J:Q,7,0)</f>
        <v>0</v>
      </c>
      <c r="P25" s="5">
        <f>VLOOKUP(B25,[1]SQL!J:Q,8,0)</f>
        <v>3</v>
      </c>
    </row>
    <row r="26" spans="1:16" ht="39" x14ac:dyDescent="0.3">
      <c r="A26" s="5" t="s">
        <v>89</v>
      </c>
      <c r="B26" s="5">
        <v>40892</v>
      </c>
      <c r="C26" s="5" t="s">
        <v>90</v>
      </c>
      <c r="D26" s="5" t="s">
        <v>90</v>
      </c>
      <c r="E26" s="5" t="s">
        <v>91</v>
      </c>
      <c r="F26" s="5" t="s">
        <v>17</v>
      </c>
      <c r="G26" s="5" t="s">
        <v>92</v>
      </c>
      <c r="H26" s="5" t="s">
        <v>78</v>
      </c>
      <c r="I26" s="5" t="s">
        <v>14</v>
      </c>
      <c r="J26" s="5">
        <f>VLOOKUP(B26,[1]SQL!J:Q,2,0)</f>
        <v>186</v>
      </c>
      <c r="K26" s="5">
        <f>VLOOKUP(B26,[1]SQL!J:Q,3,0)</f>
        <v>28</v>
      </c>
      <c r="L26" s="5">
        <f>VLOOKUP(B26,[1]SQL!J:Q,4,0)</f>
        <v>1318</v>
      </c>
      <c r="M26" s="5">
        <f>VLOOKUP(B26,[1]SQL!J:Q,5,0)</f>
        <v>4559</v>
      </c>
      <c r="N26" s="5">
        <f>VLOOKUP(B26,[1]SQL!J:Q,6,0)</f>
        <v>2567</v>
      </c>
      <c r="O26" s="5">
        <f>VLOOKUP(B26,[1]SQL!J:Q,7,0)</f>
        <v>0</v>
      </c>
      <c r="P26" s="5">
        <f>VLOOKUP(B26,[1]SQL!J:Q,8,0)</f>
        <v>5</v>
      </c>
    </row>
    <row r="27" spans="1:16" ht="39" x14ac:dyDescent="0.3">
      <c r="A27" s="5" t="s">
        <v>93</v>
      </c>
      <c r="B27" s="5">
        <v>105155</v>
      </c>
      <c r="C27" s="5" t="s">
        <v>94</v>
      </c>
      <c r="D27" s="5" t="s">
        <v>95</v>
      </c>
      <c r="E27" s="5" t="s">
        <v>96</v>
      </c>
      <c r="F27" s="5" t="s">
        <v>17</v>
      </c>
      <c r="G27" s="5" t="s">
        <v>97</v>
      </c>
      <c r="H27" s="5" t="s">
        <v>78</v>
      </c>
      <c r="I27" s="5" t="s">
        <v>14</v>
      </c>
      <c r="J27" s="5">
        <f>VLOOKUP(B27,[1]SQL!J:Q,2,0)</f>
        <v>585</v>
      </c>
      <c r="K27" s="5">
        <f>VLOOKUP(B27,[1]SQL!J:Q,3,0)</f>
        <v>0</v>
      </c>
      <c r="L27" s="5">
        <f>VLOOKUP(B27,[1]SQL!J:Q,4,0)</f>
        <v>1385</v>
      </c>
      <c r="M27" s="5">
        <f>VLOOKUP(B27,[1]SQL!J:Q,5,0)</f>
        <v>8023</v>
      </c>
      <c r="N27" s="5">
        <f>VLOOKUP(B27,[1]SQL!J:Q,6,0)</f>
        <v>23869</v>
      </c>
      <c r="O27" s="5">
        <f>VLOOKUP(B27,[1]SQL!J:Q,7,0)</f>
        <v>0</v>
      </c>
      <c r="P27" s="5">
        <f>VLOOKUP(B27,[1]SQL!J:Q,8,0)</f>
        <v>5</v>
      </c>
    </row>
    <row r="28" spans="1:16" ht="65" x14ac:dyDescent="0.3">
      <c r="A28" s="5" t="s">
        <v>75</v>
      </c>
      <c r="B28" s="5">
        <v>185688</v>
      </c>
      <c r="C28" s="5" t="s">
        <v>98</v>
      </c>
      <c r="D28" s="5" t="s">
        <v>98</v>
      </c>
      <c r="E28" s="5" t="s">
        <v>99</v>
      </c>
      <c r="F28" s="5" t="s">
        <v>17</v>
      </c>
      <c r="G28" s="5" t="s">
        <v>100</v>
      </c>
      <c r="H28" s="5" t="s">
        <v>78</v>
      </c>
      <c r="I28" s="5" t="s">
        <v>14</v>
      </c>
      <c r="J28" s="5">
        <f>VLOOKUP(B28,[1]SQL!J:Q,2,0)</f>
        <v>0</v>
      </c>
      <c r="K28" s="5">
        <f>VLOOKUP(B28,[1]SQL!J:Q,3,0)</f>
        <v>6</v>
      </c>
      <c r="L28" s="5">
        <f>VLOOKUP(B28,[1]SQL!J:Q,4,0)</f>
        <v>0</v>
      </c>
      <c r="M28" s="5">
        <f>VLOOKUP(B28,[1]SQL!J:Q,5,0)</f>
        <v>579</v>
      </c>
      <c r="N28" s="5">
        <f>VLOOKUP(B28,[1]SQL!J:Q,6,0)</f>
        <v>843</v>
      </c>
      <c r="O28" s="5">
        <f>VLOOKUP(B28,[1]SQL!J:Q,7,0)</f>
        <v>0</v>
      </c>
      <c r="P28" s="5">
        <f>VLOOKUP(B28,[1]SQL!J:Q,8,0)</f>
        <v>2</v>
      </c>
    </row>
    <row r="29" spans="1:16" ht="39" x14ac:dyDescent="0.3">
      <c r="A29" s="5" t="s">
        <v>18</v>
      </c>
      <c r="B29" s="5">
        <v>92598</v>
      </c>
      <c r="C29" s="5" t="s">
        <v>101</v>
      </c>
      <c r="D29" s="5" t="s">
        <v>101</v>
      </c>
      <c r="E29" s="5" t="s">
        <v>102</v>
      </c>
      <c r="F29" s="5" t="s">
        <v>17</v>
      </c>
      <c r="G29" s="5" t="s">
        <v>103</v>
      </c>
      <c r="H29" s="5" t="s">
        <v>78</v>
      </c>
      <c r="I29" s="5" t="s">
        <v>14</v>
      </c>
      <c r="J29" s="5">
        <f>VLOOKUP(B29,[1]SQL!J:Q,2,0)</f>
        <v>52</v>
      </c>
      <c r="K29" s="5">
        <f>VLOOKUP(B29,[1]SQL!J:Q,3,0)</f>
        <v>8</v>
      </c>
      <c r="L29" s="5">
        <f>VLOOKUP(B29,[1]SQL!J:Q,4,0)</f>
        <v>271</v>
      </c>
      <c r="M29" s="5">
        <f>VLOOKUP(B29,[1]SQL!J:Q,5,0)</f>
        <v>9379</v>
      </c>
      <c r="N29" s="5">
        <f>VLOOKUP(B29,[1]SQL!J:Q,6,0)</f>
        <v>10965</v>
      </c>
      <c r="O29" s="5">
        <f>VLOOKUP(B29,[1]SQL!J:Q,7,0)</f>
        <v>1</v>
      </c>
      <c r="P29" s="5">
        <f>VLOOKUP(B29,[1]SQL!J:Q,8,0)</f>
        <v>5</v>
      </c>
    </row>
    <row r="30" spans="1:16" ht="39" x14ac:dyDescent="0.3">
      <c r="A30" s="5" t="s">
        <v>35</v>
      </c>
      <c r="B30" s="5">
        <v>353710</v>
      </c>
      <c r="C30" s="5" t="s">
        <v>20</v>
      </c>
      <c r="D30" s="5" t="s">
        <v>20</v>
      </c>
      <c r="E30" s="5" t="s">
        <v>21</v>
      </c>
      <c r="F30" s="5" t="s">
        <v>17</v>
      </c>
      <c r="G30" s="5" t="s">
        <v>104</v>
      </c>
      <c r="H30" s="5" t="s">
        <v>78</v>
      </c>
      <c r="I30" s="5" t="s">
        <v>14</v>
      </c>
      <c r="J30" s="5">
        <f>VLOOKUP(B30,[1]SQL!J:Q,2,0)</f>
        <v>6</v>
      </c>
      <c r="K30" s="5">
        <f>VLOOKUP(B30,[1]SQL!J:Q,3,0)</f>
        <v>0</v>
      </c>
      <c r="L30" s="5">
        <f>VLOOKUP(B30,[1]SQL!J:Q,4,0)</f>
        <v>45</v>
      </c>
      <c r="M30" s="5">
        <f>VLOOKUP(B30,[1]SQL!J:Q,5,0)</f>
        <v>2228</v>
      </c>
      <c r="N30" s="5">
        <f>VLOOKUP(B30,[1]SQL!J:Q,6,0)</f>
        <v>3649</v>
      </c>
      <c r="O30" s="5">
        <f>VLOOKUP(B30,[1]SQL!J:Q,7,0)</f>
        <v>0</v>
      </c>
      <c r="P30" s="5">
        <f>VLOOKUP(B30,[1]SQL!J:Q,8,0)</f>
        <v>2</v>
      </c>
    </row>
    <row r="31" spans="1:16" ht="39" x14ac:dyDescent="0.3">
      <c r="A31" s="5" t="s">
        <v>89</v>
      </c>
      <c r="B31" s="5">
        <v>67794</v>
      </c>
      <c r="C31" s="5" t="s">
        <v>25</v>
      </c>
      <c r="D31" s="5" t="s">
        <v>25</v>
      </c>
      <c r="E31" s="5" t="s">
        <v>26</v>
      </c>
      <c r="F31" s="5" t="s">
        <v>17</v>
      </c>
      <c r="G31" s="5" t="s">
        <v>105</v>
      </c>
      <c r="H31" s="5" t="s">
        <v>78</v>
      </c>
      <c r="I31" s="5" t="s">
        <v>14</v>
      </c>
      <c r="J31" s="5">
        <f>VLOOKUP(B31,[1]SQL!J:Q,2,0)</f>
        <v>1523</v>
      </c>
      <c r="K31" s="5">
        <f>VLOOKUP(B31,[1]SQL!J:Q,3,0)</f>
        <v>18</v>
      </c>
      <c r="L31" s="5">
        <f>VLOOKUP(B31,[1]SQL!J:Q,4,0)</f>
        <v>1772</v>
      </c>
      <c r="M31" s="5">
        <f>VLOOKUP(B31,[1]SQL!J:Q,5,0)</f>
        <v>9004</v>
      </c>
      <c r="N31" s="5">
        <f>VLOOKUP(B31,[1]SQL!J:Q,6,0)</f>
        <v>14102</v>
      </c>
      <c r="O31" s="5">
        <f>VLOOKUP(B31,[1]SQL!J:Q,7,0)</f>
        <v>0</v>
      </c>
      <c r="P31" s="5">
        <f>VLOOKUP(B31,[1]SQL!J:Q,8,0)</f>
        <v>5</v>
      </c>
    </row>
    <row r="32" spans="1:16" ht="39" x14ac:dyDescent="0.3">
      <c r="A32" s="5" t="s">
        <v>106</v>
      </c>
      <c r="B32" s="5">
        <v>112470</v>
      </c>
      <c r="C32" s="5" t="s">
        <v>107</v>
      </c>
      <c r="D32" s="5" t="s">
        <v>108</v>
      </c>
      <c r="E32" s="5" t="s">
        <v>109</v>
      </c>
      <c r="F32" s="5" t="s">
        <v>17</v>
      </c>
      <c r="G32" s="5" t="s">
        <v>110</v>
      </c>
      <c r="H32" s="5" t="s">
        <v>78</v>
      </c>
      <c r="I32" s="5" t="s">
        <v>14</v>
      </c>
      <c r="J32" s="5">
        <f>VLOOKUP(B32,[1]SQL!J:Q,2,0)</f>
        <v>10</v>
      </c>
      <c r="K32" s="5">
        <f>VLOOKUP(B32,[1]SQL!J:Q,3,0)</f>
        <v>1</v>
      </c>
      <c r="L32" s="5">
        <f>VLOOKUP(B32,[1]SQL!J:Q,4,0)</f>
        <v>7</v>
      </c>
      <c r="M32" s="5">
        <f>VLOOKUP(B32,[1]SQL!J:Q,5,0)</f>
        <v>3326</v>
      </c>
      <c r="N32" s="5">
        <f>VLOOKUP(B32,[1]SQL!J:Q,6,0)</f>
        <v>4907</v>
      </c>
      <c r="O32" s="5">
        <f>VLOOKUP(B32,[1]SQL!J:Q,7,0)</f>
        <v>0</v>
      </c>
      <c r="P32" s="5">
        <f>VLOOKUP(B32,[1]SQL!J:Q,8,0)</f>
        <v>2</v>
      </c>
    </row>
    <row r="33" spans="1:16" ht="39" x14ac:dyDescent="0.3">
      <c r="A33" s="5" t="s">
        <v>106</v>
      </c>
      <c r="B33" s="5">
        <v>778125</v>
      </c>
      <c r="C33" s="5">
        <v>20221229582645</v>
      </c>
      <c r="D33" s="5" t="s">
        <v>111</v>
      </c>
      <c r="E33" s="5" t="s">
        <v>112</v>
      </c>
      <c r="F33" s="5" t="s">
        <v>17</v>
      </c>
      <c r="G33" s="5" t="s">
        <v>113</v>
      </c>
      <c r="H33" s="5" t="s">
        <v>78</v>
      </c>
      <c r="I33" s="5" t="s">
        <v>14</v>
      </c>
      <c r="J33" s="5">
        <f>VLOOKUP(B33,[1]SQL!J:Q,2,0)</f>
        <v>1325</v>
      </c>
      <c r="K33" s="5">
        <f>VLOOKUP(B33,[1]SQL!J:Q,3,0)</f>
        <v>15</v>
      </c>
      <c r="L33" s="5">
        <f>VLOOKUP(B33,[1]SQL!J:Q,4,0)</f>
        <v>666</v>
      </c>
      <c r="M33" s="5">
        <f>VLOOKUP(B33,[1]SQL!J:Q,5,0)</f>
        <v>2206</v>
      </c>
      <c r="N33" s="5">
        <f>VLOOKUP(B33,[1]SQL!J:Q,6,0)</f>
        <v>7201</v>
      </c>
      <c r="O33" s="5">
        <f>VLOOKUP(B33,[1]SQL!J:Q,7,0)</f>
        <v>1</v>
      </c>
      <c r="P33" s="5">
        <f>VLOOKUP(B33,[1]SQL!J:Q,8,0)</f>
        <v>5</v>
      </c>
    </row>
    <row r="34" spans="1:16" ht="39" x14ac:dyDescent="0.3">
      <c r="A34" s="5" t="s">
        <v>106</v>
      </c>
      <c r="B34" s="5">
        <v>778125</v>
      </c>
      <c r="C34" s="5">
        <v>20221229582645</v>
      </c>
      <c r="D34" s="5" t="s">
        <v>111</v>
      </c>
      <c r="E34" s="5" t="s">
        <v>112</v>
      </c>
      <c r="F34" s="5" t="s">
        <v>17</v>
      </c>
      <c r="G34" s="5" t="s">
        <v>114</v>
      </c>
      <c r="H34" s="5" t="s">
        <v>115</v>
      </c>
      <c r="I34" s="5" t="s">
        <v>14</v>
      </c>
      <c r="J34" s="5">
        <f>VLOOKUP(B34,[1]SQL!J:Q,2,0)</f>
        <v>1325</v>
      </c>
      <c r="K34" s="5">
        <f>VLOOKUP(B34,[1]SQL!J:Q,3,0)</f>
        <v>15</v>
      </c>
      <c r="L34" s="5">
        <f>VLOOKUP(B34,[1]SQL!J:Q,4,0)</f>
        <v>666</v>
      </c>
      <c r="M34" s="5">
        <f>VLOOKUP(B34,[1]SQL!J:Q,5,0)</f>
        <v>2206</v>
      </c>
      <c r="N34" s="5">
        <f>VLOOKUP(B34,[1]SQL!J:Q,6,0)</f>
        <v>7201</v>
      </c>
      <c r="O34" s="5">
        <f>VLOOKUP(B34,[1]SQL!J:Q,7,0)</f>
        <v>1</v>
      </c>
      <c r="P34" s="5">
        <f>VLOOKUP(B34,[1]SQL!J:Q,8,0)</f>
        <v>5</v>
      </c>
    </row>
    <row r="35" spans="1:16" ht="39" x14ac:dyDescent="0.3">
      <c r="A35" s="5" t="s">
        <v>35</v>
      </c>
      <c r="B35" s="5">
        <v>311508</v>
      </c>
      <c r="C35" s="5" t="s">
        <v>116</v>
      </c>
      <c r="D35" s="5" t="s">
        <v>117</v>
      </c>
      <c r="E35" s="5" t="s">
        <v>118</v>
      </c>
      <c r="F35" s="5" t="s">
        <v>17</v>
      </c>
      <c r="G35" s="5" t="s">
        <v>119</v>
      </c>
      <c r="H35" s="5" t="s">
        <v>115</v>
      </c>
      <c r="I35" s="5" t="s">
        <v>14</v>
      </c>
      <c r="J35" s="5">
        <f>VLOOKUP(B35,[1]SQL!J:Q,2,0)</f>
        <v>31</v>
      </c>
      <c r="K35" s="5">
        <f>VLOOKUP(B35,[1]SQL!J:Q,3,0)</f>
        <v>2</v>
      </c>
      <c r="L35" s="5">
        <f>VLOOKUP(B35,[1]SQL!J:Q,4,0)</f>
        <v>180</v>
      </c>
      <c r="M35" s="5">
        <f>VLOOKUP(B35,[1]SQL!J:Q,5,0)</f>
        <v>3294</v>
      </c>
      <c r="N35" s="5">
        <f>VLOOKUP(B35,[1]SQL!J:Q,6,0)</f>
        <v>3316</v>
      </c>
      <c r="O35" s="5">
        <f>VLOOKUP(B35,[1]SQL!J:Q,7,0)</f>
        <v>0</v>
      </c>
      <c r="P35" s="5">
        <f>VLOOKUP(B35,[1]SQL!J:Q,8,0)</f>
        <v>3</v>
      </c>
    </row>
    <row r="36" spans="1:16" ht="39" x14ac:dyDescent="0.3">
      <c r="A36" s="5" t="s">
        <v>89</v>
      </c>
      <c r="B36" s="5">
        <v>434968</v>
      </c>
      <c r="C36" s="5" t="s">
        <v>120</v>
      </c>
      <c r="D36" s="5" t="s">
        <v>121</v>
      </c>
      <c r="E36" s="5" t="s">
        <v>122</v>
      </c>
      <c r="F36" s="5" t="s">
        <v>17</v>
      </c>
      <c r="G36" s="5" t="s">
        <v>123</v>
      </c>
      <c r="H36" s="5" t="s">
        <v>115</v>
      </c>
      <c r="I36" s="5" t="s">
        <v>14</v>
      </c>
      <c r="J36" s="5">
        <f>VLOOKUP(B36,[1]SQL!J:Q,2,0)</f>
        <v>8</v>
      </c>
      <c r="K36" s="5">
        <f>VLOOKUP(B36,[1]SQL!J:Q,3,0)</f>
        <v>0</v>
      </c>
      <c r="L36" s="5">
        <f>VLOOKUP(B36,[1]SQL!J:Q,4,0)</f>
        <v>13</v>
      </c>
      <c r="M36" s="5">
        <f>VLOOKUP(B36,[1]SQL!J:Q,5,0)</f>
        <v>2103</v>
      </c>
      <c r="N36" s="5">
        <f>VLOOKUP(B36,[1]SQL!J:Q,6,0)</f>
        <v>27788</v>
      </c>
      <c r="O36" s="5">
        <f>VLOOKUP(B36,[1]SQL!J:Q,7,0)</f>
        <v>0</v>
      </c>
      <c r="P36" s="5">
        <f>VLOOKUP(B36,[1]SQL!J:Q,8,0)</f>
        <v>2</v>
      </c>
    </row>
    <row r="37" spans="1:16" ht="39" x14ac:dyDescent="0.3">
      <c r="A37" s="5" t="s">
        <v>93</v>
      </c>
      <c r="B37" s="5">
        <v>434968</v>
      </c>
      <c r="C37" s="5" t="s">
        <v>120</v>
      </c>
      <c r="D37" s="5" t="s">
        <v>121</v>
      </c>
      <c r="E37" s="5" t="s">
        <v>122</v>
      </c>
      <c r="F37" s="5" t="s">
        <v>17</v>
      </c>
      <c r="G37" s="5" t="s">
        <v>124</v>
      </c>
      <c r="H37" s="5" t="s">
        <v>115</v>
      </c>
      <c r="I37" s="5" t="s">
        <v>14</v>
      </c>
      <c r="J37" s="5">
        <f>VLOOKUP(B37,[1]SQL!J:Q,2,0)</f>
        <v>8</v>
      </c>
      <c r="K37" s="5">
        <f>VLOOKUP(B37,[1]SQL!J:Q,3,0)</f>
        <v>0</v>
      </c>
      <c r="L37" s="5">
        <f>VLOOKUP(B37,[1]SQL!J:Q,4,0)</f>
        <v>13</v>
      </c>
      <c r="M37" s="5">
        <f>VLOOKUP(B37,[1]SQL!J:Q,5,0)</f>
        <v>2103</v>
      </c>
      <c r="N37" s="5">
        <f>VLOOKUP(B37,[1]SQL!J:Q,6,0)</f>
        <v>27788</v>
      </c>
      <c r="O37" s="5">
        <f>VLOOKUP(B37,[1]SQL!J:Q,7,0)</f>
        <v>0</v>
      </c>
      <c r="P37" s="5">
        <f>VLOOKUP(B37,[1]SQL!J:Q,8,0)</f>
        <v>2</v>
      </c>
    </row>
    <row r="38" spans="1:16" ht="39" x14ac:dyDescent="0.3">
      <c r="A38" s="5" t="s">
        <v>125</v>
      </c>
      <c r="B38" s="5">
        <v>434968</v>
      </c>
      <c r="C38" s="5" t="s">
        <v>120</v>
      </c>
      <c r="D38" s="5" t="s">
        <v>121</v>
      </c>
      <c r="E38" s="5" t="s">
        <v>122</v>
      </c>
      <c r="F38" s="5" t="s">
        <v>17</v>
      </c>
      <c r="G38" s="5" t="s">
        <v>126</v>
      </c>
      <c r="H38" s="5" t="s">
        <v>115</v>
      </c>
      <c r="I38" s="5" t="s">
        <v>14</v>
      </c>
      <c r="J38" s="5">
        <f>VLOOKUP(B38,[1]SQL!J:Q,2,0)</f>
        <v>8</v>
      </c>
      <c r="K38" s="5">
        <f>VLOOKUP(B38,[1]SQL!J:Q,3,0)</f>
        <v>0</v>
      </c>
      <c r="L38" s="5">
        <f>VLOOKUP(B38,[1]SQL!J:Q,4,0)</f>
        <v>13</v>
      </c>
      <c r="M38" s="5">
        <f>VLOOKUP(B38,[1]SQL!J:Q,5,0)</f>
        <v>2103</v>
      </c>
      <c r="N38" s="5">
        <f>VLOOKUP(B38,[1]SQL!J:Q,6,0)</f>
        <v>27788</v>
      </c>
      <c r="O38" s="5">
        <f>VLOOKUP(B38,[1]SQL!J:Q,7,0)</f>
        <v>0</v>
      </c>
      <c r="P38" s="5">
        <f>VLOOKUP(B38,[1]SQL!J:Q,8,0)</f>
        <v>2</v>
      </c>
    </row>
    <row r="39" spans="1:16" ht="39" x14ac:dyDescent="0.3">
      <c r="A39" s="5" t="s">
        <v>127</v>
      </c>
      <c r="B39" s="5">
        <v>68900</v>
      </c>
      <c r="C39" s="5" t="s">
        <v>40</v>
      </c>
      <c r="D39" s="5" t="s">
        <v>41</v>
      </c>
      <c r="E39" s="5" t="s">
        <v>40</v>
      </c>
      <c r="F39" s="5" t="s">
        <v>17</v>
      </c>
      <c r="G39" s="5" t="s">
        <v>128</v>
      </c>
      <c r="H39" s="5" t="s">
        <v>115</v>
      </c>
      <c r="I39" s="5" t="s">
        <v>14</v>
      </c>
      <c r="J39" s="5">
        <f>VLOOKUP(B39,[1]SQL!J:Q,2,0)</f>
        <v>400</v>
      </c>
      <c r="K39" s="5">
        <f>VLOOKUP(B39,[1]SQL!J:Q,3,0)</f>
        <v>0</v>
      </c>
      <c r="L39" s="5">
        <f>VLOOKUP(B39,[1]SQL!J:Q,4,0)</f>
        <v>148</v>
      </c>
      <c r="M39" s="5">
        <f>VLOOKUP(B39,[1]SQL!J:Q,5,0)</f>
        <v>1639</v>
      </c>
      <c r="N39" s="5">
        <f>VLOOKUP(B39,[1]SQL!J:Q,6,0)</f>
        <v>8055</v>
      </c>
      <c r="O39" s="5">
        <f>VLOOKUP(B39,[1]SQL!J:Q,7,0)</f>
        <v>1</v>
      </c>
      <c r="P39" s="5">
        <f>VLOOKUP(B39,[1]SQL!J:Q,8,0)</f>
        <v>5</v>
      </c>
    </row>
    <row r="40" spans="1:16" ht="65" x14ac:dyDescent="0.3">
      <c r="A40" s="5" t="s">
        <v>19</v>
      </c>
      <c r="B40" s="5">
        <v>116208</v>
      </c>
      <c r="C40" s="5" t="s">
        <v>129</v>
      </c>
      <c r="D40" s="5" t="s">
        <v>130</v>
      </c>
      <c r="E40" s="5" t="s">
        <v>131</v>
      </c>
      <c r="F40" s="5" t="s">
        <v>17</v>
      </c>
      <c r="G40" s="5" t="s">
        <v>132</v>
      </c>
      <c r="H40" s="5" t="s">
        <v>115</v>
      </c>
      <c r="I40" s="5" t="s">
        <v>14</v>
      </c>
      <c r="J40" s="5">
        <f>VLOOKUP(B40,[1]SQL!J:Q,2,0)</f>
        <v>0</v>
      </c>
      <c r="K40" s="5">
        <f>VLOOKUP(B40,[1]SQL!J:Q,3,0)</f>
        <v>0</v>
      </c>
      <c r="L40" s="5">
        <f>VLOOKUP(B40,[1]SQL!J:Q,4,0)</f>
        <v>0</v>
      </c>
      <c r="M40" s="5">
        <f>VLOOKUP(B40,[1]SQL!J:Q,5,0)</f>
        <v>590</v>
      </c>
      <c r="N40" s="5">
        <f>VLOOKUP(B40,[1]SQL!J:Q,6,0)</f>
        <v>545</v>
      </c>
      <c r="O40" s="5">
        <f>VLOOKUP(B40,[1]SQL!J:Q,7,0)</f>
        <v>0</v>
      </c>
      <c r="P40" s="5">
        <f>VLOOKUP(B40,[1]SQL!J:Q,8,0)</f>
        <v>1</v>
      </c>
    </row>
    <row r="41" spans="1:16" ht="39" x14ac:dyDescent="0.3">
      <c r="A41" s="5" t="s">
        <v>93</v>
      </c>
      <c r="B41" s="5">
        <v>434744</v>
      </c>
      <c r="C41" s="5" t="s">
        <v>133</v>
      </c>
      <c r="D41" s="5" t="s">
        <v>134</v>
      </c>
      <c r="E41" s="5" t="s">
        <v>135</v>
      </c>
      <c r="F41" s="5" t="s">
        <v>17</v>
      </c>
      <c r="G41" s="5" t="s">
        <v>136</v>
      </c>
      <c r="H41" s="5" t="s">
        <v>115</v>
      </c>
      <c r="I41" s="5" t="s">
        <v>14</v>
      </c>
      <c r="J41" s="5">
        <f>VLOOKUP(B41,[1]SQL!J:Q,2,0)</f>
        <v>5</v>
      </c>
      <c r="K41" s="5">
        <f>VLOOKUP(B41,[1]SQL!J:Q,3,0)</f>
        <v>0</v>
      </c>
      <c r="L41" s="5">
        <f>VLOOKUP(B41,[1]SQL!J:Q,4,0)</f>
        <v>119</v>
      </c>
      <c r="M41" s="5">
        <f>VLOOKUP(B41,[1]SQL!J:Q,5,0)</f>
        <v>2801</v>
      </c>
      <c r="N41" s="5">
        <f>VLOOKUP(B41,[1]SQL!J:Q,6,0)</f>
        <v>33710</v>
      </c>
      <c r="O41" s="5">
        <f>VLOOKUP(B41,[1]SQL!J:Q,7,0)</f>
        <v>0</v>
      </c>
      <c r="P41" s="5">
        <f>VLOOKUP(B41,[1]SQL!J:Q,8,0)</f>
        <v>3</v>
      </c>
    </row>
    <row r="42" spans="1:16" ht="39" x14ac:dyDescent="0.3">
      <c r="A42" s="5" t="s">
        <v>125</v>
      </c>
      <c r="B42" s="5">
        <v>183281</v>
      </c>
      <c r="C42" s="5" t="s">
        <v>137</v>
      </c>
      <c r="D42" s="5" t="s">
        <v>138</v>
      </c>
      <c r="E42" s="5" t="s">
        <v>139</v>
      </c>
      <c r="F42" s="5" t="s">
        <v>17</v>
      </c>
      <c r="G42" s="5" t="s">
        <v>140</v>
      </c>
      <c r="H42" s="5" t="s">
        <v>141</v>
      </c>
      <c r="I42" s="5" t="s">
        <v>14</v>
      </c>
      <c r="J42" s="5">
        <f>VLOOKUP(B42,[1]SQL!J:Q,2,0)</f>
        <v>3576</v>
      </c>
      <c r="K42" s="5">
        <f>VLOOKUP(B42,[1]SQL!J:Q,3,0)</f>
        <v>0</v>
      </c>
      <c r="L42" s="5">
        <f>VLOOKUP(B42,[1]SQL!J:Q,4,0)</f>
        <v>667</v>
      </c>
      <c r="M42" s="5">
        <f>VLOOKUP(B42,[1]SQL!J:Q,5,0)</f>
        <v>7455</v>
      </c>
      <c r="N42" s="5">
        <f>VLOOKUP(B42,[1]SQL!J:Q,6,0)</f>
        <v>211084</v>
      </c>
      <c r="O42" s="5">
        <f>VLOOKUP(B42,[1]SQL!J:Q,7,0)</f>
        <v>1</v>
      </c>
      <c r="P42" s="5">
        <f>VLOOKUP(B42,[1]SQL!J:Q,8,0)</f>
        <v>5</v>
      </c>
    </row>
    <row r="43" spans="1:16" ht="39" x14ac:dyDescent="0.3">
      <c r="A43" s="5" t="s">
        <v>142</v>
      </c>
      <c r="B43" s="5">
        <v>57460</v>
      </c>
      <c r="C43" s="5" t="s">
        <v>143</v>
      </c>
      <c r="D43" s="5" t="s">
        <v>144</v>
      </c>
      <c r="E43" s="5" t="s">
        <v>145</v>
      </c>
      <c r="F43" s="5" t="s">
        <v>17</v>
      </c>
      <c r="G43" s="5" t="s">
        <v>146</v>
      </c>
      <c r="H43" s="5" t="s">
        <v>141</v>
      </c>
      <c r="I43" s="5" t="s">
        <v>14</v>
      </c>
      <c r="J43" s="5">
        <f>VLOOKUP(B43,[1]SQL!J:Q,2,0)</f>
        <v>92</v>
      </c>
      <c r="K43" s="5">
        <f>VLOOKUP(B43,[1]SQL!J:Q,3,0)</f>
        <v>16</v>
      </c>
      <c r="L43" s="5">
        <f>VLOOKUP(B43,[1]SQL!J:Q,4,0)</f>
        <v>227</v>
      </c>
      <c r="M43" s="5">
        <f>VLOOKUP(B43,[1]SQL!J:Q,5,0)</f>
        <v>10005</v>
      </c>
      <c r="N43" s="5">
        <f>VLOOKUP(B43,[1]SQL!J:Q,6,0)</f>
        <v>79755</v>
      </c>
      <c r="O43" s="5">
        <f>VLOOKUP(B43,[1]SQL!J:Q,7,0)</f>
        <v>0</v>
      </c>
      <c r="P43" s="5">
        <f>VLOOKUP(B43,[1]SQL!J:Q,8,0)</f>
        <v>5</v>
      </c>
    </row>
    <row r="44" spans="1:16" ht="39" x14ac:dyDescent="0.3">
      <c r="A44" s="5" t="s">
        <v>147</v>
      </c>
      <c r="B44" s="5">
        <v>57460</v>
      </c>
      <c r="C44" s="5" t="s">
        <v>143</v>
      </c>
      <c r="D44" s="5" t="s">
        <v>144</v>
      </c>
      <c r="E44" s="5" t="s">
        <v>145</v>
      </c>
      <c r="F44" s="5" t="s">
        <v>17</v>
      </c>
      <c r="G44" s="5" t="s">
        <v>148</v>
      </c>
      <c r="H44" s="5" t="s">
        <v>141</v>
      </c>
      <c r="I44" s="5" t="s">
        <v>14</v>
      </c>
      <c r="J44" s="5">
        <f>VLOOKUP(B44,[1]SQL!J:Q,2,0)</f>
        <v>92</v>
      </c>
      <c r="K44" s="5">
        <f>VLOOKUP(B44,[1]SQL!J:Q,3,0)</f>
        <v>16</v>
      </c>
      <c r="L44" s="5">
        <f>VLOOKUP(B44,[1]SQL!J:Q,4,0)</f>
        <v>227</v>
      </c>
      <c r="M44" s="5">
        <f>VLOOKUP(B44,[1]SQL!J:Q,5,0)</f>
        <v>10005</v>
      </c>
      <c r="N44" s="5">
        <f>VLOOKUP(B44,[1]SQL!J:Q,6,0)</f>
        <v>79755</v>
      </c>
      <c r="O44" s="5">
        <f>VLOOKUP(B44,[1]SQL!J:Q,7,0)</f>
        <v>0</v>
      </c>
      <c r="P44" s="5">
        <f>VLOOKUP(B44,[1]SQL!J:Q,8,0)</f>
        <v>5</v>
      </c>
    </row>
    <row r="45" spans="1:16" ht="39" x14ac:dyDescent="0.3">
      <c r="A45" s="5" t="s">
        <v>142</v>
      </c>
      <c r="B45" s="5">
        <v>67794</v>
      </c>
      <c r="C45" s="5" t="s">
        <v>25</v>
      </c>
      <c r="D45" s="5" t="s">
        <v>25</v>
      </c>
      <c r="E45" s="5" t="s">
        <v>26</v>
      </c>
      <c r="F45" s="5" t="s">
        <v>17</v>
      </c>
      <c r="G45" s="5" t="s">
        <v>149</v>
      </c>
      <c r="H45" s="5" t="s">
        <v>141</v>
      </c>
      <c r="I45" s="5" t="s">
        <v>14</v>
      </c>
      <c r="J45" s="5">
        <f>VLOOKUP(B45,[1]SQL!J:Q,2,0)</f>
        <v>1523</v>
      </c>
      <c r="K45" s="5">
        <f>VLOOKUP(B45,[1]SQL!J:Q,3,0)</f>
        <v>18</v>
      </c>
      <c r="L45" s="5">
        <f>VLOOKUP(B45,[1]SQL!J:Q,4,0)</f>
        <v>1772</v>
      </c>
      <c r="M45" s="5">
        <f>VLOOKUP(B45,[1]SQL!J:Q,5,0)</f>
        <v>9004</v>
      </c>
      <c r="N45" s="5">
        <f>VLOOKUP(B45,[1]SQL!J:Q,6,0)</f>
        <v>14102</v>
      </c>
      <c r="O45" s="5">
        <f>VLOOKUP(B45,[1]SQL!J:Q,7,0)</f>
        <v>0</v>
      </c>
      <c r="P45" s="5">
        <f>VLOOKUP(B45,[1]SQL!J:Q,8,0)</f>
        <v>5</v>
      </c>
    </row>
    <row r="46" spans="1:16" ht="39" x14ac:dyDescent="0.3">
      <c r="A46" s="5" t="s">
        <v>93</v>
      </c>
      <c r="B46" s="5">
        <v>67794</v>
      </c>
      <c r="C46" s="5" t="s">
        <v>25</v>
      </c>
      <c r="D46" s="5" t="s">
        <v>25</v>
      </c>
      <c r="E46" s="5" t="s">
        <v>26</v>
      </c>
      <c r="F46" s="5" t="s">
        <v>17</v>
      </c>
      <c r="G46" s="5" t="s">
        <v>150</v>
      </c>
      <c r="H46" s="5" t="s">
        <v>141</v>
      </c>
      <c r="I46" s="5" t="s">
        <v>14</v>
      </c>
      <c r="J46" s="5">
        <f>VLOOKUP(B46,[1]SQL!J:Q,2,0)</f>
        <v>1523</v>
      </c>
      <c r="K46" s="5">
        <f>VLOOKUP(B46,[1]SQL!J:Q,3,0)</f>
        <v>18</v>
      </c>
      <c r="L46" s="5">
        <f>VLOOKUP(B46,[1]SQL!J:Q,4,0)</f>
        <v>1772</v>
      </c>
      <c r="M46" s="5">
        <f>VLOOKUP(B46,[1]SQL!J:Q,5,0)</f>
        <v>9004</v>
      </c>
      <c r="N46" s="5">
        <f>VLOOKUP(B46,[1]SQL!J:Q,6,0)</f>
        <v>14102</v>
      </c>
      <c r="O46" s="5">
        <f>VLOOKUP(B46,[1]SQL!J:Q,7,0)</f>
        <v>0</v>
      </c>
      <c r="P46" s="5">
        <f>VLOOKUP(B46,[1]SQL!J:Q,8,0)</f>
        <v>5</v>
      </c>
    </row>
    <row r="47" spans="1:16" ht="39" x14ac:dyDescent="0.3">
      <c r="A47" s="5" t="s">
        <v>89</v>
      </c>
      <c r="B47" s="5">
        <v>100674</v>
      </c>
      <c r="C47" s="5" t="s">
        <v>151</v>
      </c>
      <c r="D47" s="5" t="s">
        <v>152</v>
      </c>
      <c r="E47" s="5" t="s">
        <v>153</v>
      </c>
      <c r="F47" s="5" t="s">
        <v>17</v>
      </c>
      <c r="G47" s="5" t="s">
        <v>154</v>
      </c>
      <c r="H47" s="5" t="s">
        <v>141</v>
      </c>
      <c r="I47" s="5" t="s">
        <v>14</v>
      </c>
      <c r="J47" s="5">
        <f>VLOOKUP(B47,[1]SQL!J:Q,2,0)</f>
        <v>4030</v>
      </c>
      <c r="K47" s="5">
        <f>VLOOKUP(B47,[1]SQL!J:Q,3,0)</f>
        <v>5</v>
      </c>
      <c r="L47" s="5">
        <f>VLOOKUP(B47,[1]SQL!J:Q,4,0)</f>
        <v>938</v>
      </c>
      <c r="M47" s="5">
        <f>VLOOKUP(B47,[1]SQL!J:Q,5,0)</f>
        <v>15683</v>
      </c>
      <c r="N47" s="5">
        <f>VLOOKUP(B47,[1]SQL!J:Q,6,0)</f>
        <v>112644</v>
      </c>
      <c r="O47" s="5">
        <f>VLOOKUP(B47,[1]SQL!J:Q,7,0)</f>
        <v>0</v>
      </c>
      <c r="P47" s="5">
        <f>VLOOKUP(B47,[1]SQL!J:Q,8,0)</f>
        <v>5</v>
      </c>
    </row>
    <row r="48" spans="1:16" ht="39" x14ac:dyDescent="0.3">
      <c r="A48" s="5" t="s">
        <v>89</v>
      </c>
      <c r="B48" s="5">
        <v>149036</v>
      </c>
      <c r="C48" s="5" t="s">
        <v>155</v>
      </c>
      <c r="D48" s="5" t="s">
        <v>156</v>
      </c>
      <c r="E48" s="5" t="s">
        <v>157</v>
      </c>
      <c r="F48" s="5" t="s">
        <v>17</v>
      </c>
      <c r="G48" s="5" t="s">
        <v>158</v>
      </c>
      <c r="H48" s="5" t="s">
        <v>141</v>
      </c>
      <c r="I48" s="5" t="s">
        <v>14</v>
      </c>
      <c r="J48" s="5">
        <f>VLOOKUP(B48,[1]SQL!J:Q,2,0)</f>
        <v>48</v>
      </c>
      <c r="K48" s="5">
        <f>VLOOKUP(B48,[1]SQL!J:Q,3,0)</f>
        <v>2</v>
      </c>
      <c r="L48" s="5">
        <f>VLOOKUP(B48,[1]SQL!J:Q,4,0)</f>
        <v>482</v>
      </c>
      <c r="M48" s="5">
        <f>VLOOKUP(B48,[1]SQL!J:Q,5,0)</f>
        <v>37312</v>
      </c>
      <c r="N48" s="5">
        <f>VLOOKUP(B48,[1]SQL!J:Q,6,0)</f>
        <v>10264</v>
      </c>
      <c r="O48" s="5">
        <f>VLOOKUP(B48,[1]SQL!J:Q,7,0)</f>
        <v>0</v>
      </c>
      <c r="P48" s="5">
        <f>VLOOKUP(B48,[1]SQL!J:Q,8,0)</f>
        <v>5</v>
      </c>
    </row>
    <row r="49" spans="1:16" ht="39" x14ac:dyDescent="0.3">
      <c r="A49" s="5" t="s">
        <v>142</v>
      </c>
      <c r="B49" s="5">
        <v>1323484</v>
      </c>
      <c r="C49" s="5">
        <v>20241201483857</v>
      </c>
      <c r="D49" s="5" t="s">
        <v>159</v>
      </c>
      <c r="E49" s="5" t="s">
        <v>160</v>
      </c>
      <c r="F49" s="5" t="s">
        <v>17</v>
      </c>
      <c r="G49" s="5" t="s">
        <v>161</v>
      </c>
      <c r="H49" s="5" t="s">
        <v>141</v>
      </c>
      <c r="I49" s="5" t="s">
        <v>14</v>
      </c>
      <c r="J49" s="5">
        <f>VLOOKUP(B49,[1]SQL!J:Q,2,0)</f>
        <v>1</v>
      </c>
      <c r="K49" s="5">
        <f>VLOOKUP(B49,[1]SQL!J:Q,3,0)</f>
        <v>0</v>
      </c>
      <c r="L49" s="5">
        <f>VLOOKUP(B49,[1]SQL!J:Q,4,0)</f>
        <v>9</v>
      </c>
      <c r="M49" s="5">
        <f>VLOOKUP(B49,[1]SQL!J:Q,5,0)</f>
        <v>442</v>
      </c>
      <c r="N49" s="5">
        <f>VLOOKUP(B49,[1]SQL!J:Q,6,0)</f>
        <v>326</v>
      </c>
      <c r="O49" s="5">
        <f>VLOOKUP(B49,[1]SQL!J:Q,7,0)</f>
        <v>0</v>
      </c>
      <c r="P49" s="5">
        <f>VLOOKUP(B49,[1]SQL!J:Q,8,0)</f>
        <v>2</v>
      </c>
    </row>
    <row r="50" spans="1:16" ht="39" x14ac:dyDescent="0.3">
      <c r="A50" s="5" t="s">
        <v>147</v>
      </c>
      <c r="B50" s="5">
        <v>1323484</v>
      </c>
      <c r="C50" s="5">
        <v>20241201483857</v>
      </c>
      <c r="D50" s="5" t="s">
        <v>159</v>
      </c>
      <c r="E50" s="5" t="s">
        <v>160</v>
      </c>
      <c r="F50" s="5" t="s">
        <v>17</v>
      </c>
      <c r="G50" s="5" t="s">
        <v>162</v>
      </c>
      <c r="H50" s="5" t="s">
        <v>141</v>
      </c>
      <c r="I50" s="5" t="s">
        <v>14</v>
      </c>
      <c r="J50" s="5">
        <f>VLOOKUP(B50,[1]SQL!J:Q,2,0)</f>
        <v>1</v>
      </c>
      <c r="K50" s="5">
        <f>VLOOKUP(B50,[1]SQL!J:Q,3,0)</f>
        <v>0</v>
      </c>
      <c r="L50" s="5">
        <f>VLOOKUP(B50,[1]SQL!J:Q,4,0)</f>
        <v>9</v>
      </c>
      <c r="M50" s="5">
        <f>VLOOKUP(B50,[1]SQL!J:Q,5,0)</f>
        <v>442</v>
      </c>
      <c r="N50" s="5">
        <f>VLOOKUP(B50,[1]SQL!J:Q,6,0)</f>
        <v>326</v>
      </c>
      <c r="O50" s="5">
        <f>VLOOKUP(B50,[1]SQL!J:Q,7,0)</f>
        <v>0</v>
      </c>
      <c r="P50" s="5">
        <f>VLOOKUP(B50,[1]SQL!J:Q,8,0)</f>
        <v>2</v>
      </c>
    </row>
    <row r="51" spans="1:16" ht="39" x14ac:dyDescent="0.3">
      <c r="A51" s="5" t="s">
        <v>147</v>
      </c>
      <c r="B51" s="5">
        <v>1323484</v>
      </c>
      <c r="C51" s="5">
        <v>20241201483857</v>
      </c>
      <c r="D51" s="5" t="s">
        <v>159</v>
      </c>
      <c r="E51" s="5" t="s">
        <v>160</v>
      </c>
      <c r="F51" s="5" t="s">
        <v>17</v>
      </c>
      <c r="G51" s="5" t="s">
        <v>163</v>
      </c>
      <c r="H51" s="5" t="s">
        <v>141</v>
      </c>
      <c r="I51" s="5" t="s">
        <v>14</v>
      </c>
      <c r="J51" s="5">
        <f>VLOOKUP(B51,[1]SQL!J:Q,2,0)</f>
        <v>1</v>
      </c>
      <c r="K51" s="5">
        <f>VLOOKUP(B51,[1]SQL!J:Q,3,0)</f>
        <v>0</v>
      </c>
      <c r="L51" s="5">
        <f>VLOOKUP(B51,[1]SQL!J:Q,4,0)</f>
        <v>9</v>
      </c>
      <c r="M51" s="5">
        <f>VLOOKUP(B51,[1]SQL!J:Q,5,0)</f>
        <v>442</v>
      </c>
      <c r="N51" s="5">
        <f>VLOOKUP(B51,[1]SQL!J:Q,6,0)</f>
        <v>326</v>
      </c>
      <c r="O51" s="5">
        <f>VLOOKUP(B51,[1]SQL!J:Q,7,0)</f>
        <v>0</v>
      </c>
      <c r="P51" s="5">
        <f>VLOOKUP(B51,[1]SQL!J:Q,8,0)</f>
        <v>2</v>
      </c>
    </row>
    <row r="52" spans="1:16" ht="39" x14ac:dyDescent="0.3">
      <c r="A52" s="5" t="s">
        <v>106</v>
      </c>
      <c r="B52" s="5">
        <v>105079</v>
      </c>
      <c r="C52" s="5" t="s">
        <v>84</v>
      </c>
      <c r="D52" s="5" t="s">
        <v>85</v>
      </c>
      <c r="E52" s="5" t="s">
        <v>86</v>
      </c>
      <c r="F52" s="5" t="s">
        <v>17</v>
      </c>
      <c r="G52" s="5" t="s">
        <v>164</v>
      </c>
      <c r="H52" s="5" t="s">
        <v>141</v>
      </c>
      <c r="I52" s="5" t="s">
        <v>14</v>
      </c>
      <c r="J52" s="5">
        <f>VLOOKUP(B52,[1]SQL!J:Q,2,0)</f>
        <v>45</v>
      </c>
      <c r="K52" s="5">
        <f>VLOOKUP(B52,[1]SQL!J:Q,3,0)</f>
        <v>11</v>
      </c>
      <c r="L52" s="5">
        <f>VLOOKUP(B52,[1]SQL!J:Q,4,0)</f>
        <v>13</v>
      </c>
      <c r="M52" s="5">
        <f>VLOOKUP(B52,[1]SQL!J:Q,5,0)</f>
        <v>17831</v>
      </c>
      <c r="N52" s="5">
        <f>VLOOKUP(B52,[1]SQL!J:Q,6,0)</f>
        <v>80605</v>
      </c>
      <c r="O52" s="5">
        <f>VLOOKUP(B52,[1]SQL!J:Q,7,0)</f>
        <v>0</v>
      </c>
      <c r="P52" s="5">
        <f>VLOOKUP(B52,[1]SQL!J:Q,8,0)</f>
        <v>3</v>
      </c>
    </row>
    <row r="53" spans="1:16" ht="39" x14ac:dyDescent="0.3">
      <c r="A53" s="5" t="s">
        <v>147</v>
      </c>
      <c r="B53" s="5">
        <v>345201</v>
      </c>
      <c r="C53" s="5" t="s">
        <v>165</v>
      </c>
      <c r="D53" s="5" t="s">
        <v>165</v>
      </c>
      <c r="E53" s="5" t="s">
        <v>166</v>
      </c>
      <c r="F53" s="5" t="s">
        <v>17</v>
      </c>
      <c r="G53" s="5" t="s">
        <v>167</v>
      </c>
      <c r="H53" s="5" t="s">
        <v>141</v>
      </c>
      <c r="I53" s="5" t="s">
        <v>14</v>
      </c>
      <c r="J53" s="5">
        <f>VLOOKUP(B53,[1]SQL!J:Q,2,0)</f>
        <v>16</v>
      </c>
      <c r="K53" s="5">
        <f>VLOOKUP(B53,[1]SQL!J:Q,3,0)</f>
        <v>1</v>
      </c>
      <c r="L53" s="5">
        <f>VLOOKUP(B53,[1]SQL!J:Q,4,0)</f>
        <v>1</v>
      </c>
      <c r="M53" s="5">
        <f>VLOOKUP(B53,[1]SQL!J:Q,5,0)</f>
        <v>1791</v>
      </c>
      <c r="N53" s="5">
        <f>VLOOKUP(B53,[1]SQL!J:Q,6,0)</f>
        <v>1252</v>
      </c>
      <c r="O53" s="5">
        <f>VLOOKUP(B53,[1]SQL!J:Q,7,0)</f>
        <v>0</v>
      </c>
      <c r="P53" s="5">
        <f>VLOOKUP(B53,[1]SQL!J:Q,8,0)</f>
        <v>2</v>
      </c>
    </row>
    <row r="54" spans="1:16" ht="39" x14ac:dyDescent="0.3">
      <c r="A54" s="5" t="s">
        <v>27</v>
      </c>
      <c r="B54" s="5">
        <v>69156</v>
      </c>
      <c r="C54" s="5" t="s">
        <v>168</v>
      </c>
      <c r="D54" s="5" t="s">
        <v>169</v>
      </c>
      <c r="E54" s="5" t="s">
        <v>170</v>
      </c>
      <c r="F54" s="5" t="s">
        <v>17</v>
      </c>
      <c r="G54" s="5" t="s">
        <v>171</v>
      </c>
      <c r="H54" s="5" t="s">
        <v>141</v>
      </c>
      <c r="I54" s="5" t="s">
        <v>14</v>
      </c>
      <c r="J54" s="5">
        <f>VLOOKUP(B54,[1]SQL!J:Q,2,0)</f>
        <v>176</v>
      </c>
      <c r="K54" s="5">
        <f>VLOOKUP(B54,[1]SQL!J:Q,3,0)</f>
        <v>0</v>
      </c>
      <c r="L54" s="5">
        <f>VLOOKUP(B54,[1]SQL!J:Q,4,0)</f>
        <v>246</v>
      </c>
      <c r="M54" s="5">
        <f>VLOOKUP(B54,[1]SQL!J:Q,5,0)</f>
        <v>5732</v>
      </c>
      <c r="N54" s="5">
        <f>VLOOKUP(B54,[1]SQL!J:Q,6,0)</f>
        <v>10152</v>
      </c>
      <c r="O54" s="5">
        <f>VLOOKUP(B54,[1]SQL!J:Q,7,0)</f>
        <v>0</v>
      </c>
      <c r="P54" s="5">
        <f>VLOOKUP(B54,[1]SQL!J:Q,8,0)</f>
        <v>5</v>
      </c>
    </row>
    <row r="55" spans="1:16" ht="39" x14ac:dyDescent="0.3">
      <c r="A55" s="5" t="s">
        <v>172</v>
      </c>
      <c r="B55" s="5">
        <v>69156</v>
      </c>
      <c r="C55" s="5" t="s">
        <v>168</v>
      </c>
      <c r="D55" s="5" t="s">
        <v>169</v>
      </c>
      <c r="E55" s="5" t="s">
        <v>170</v>
      </c>
      <c r="F55" s="5" t="s">
        <v>17</v>
      </c>
      <c r="G55" s="5" t="s">
        <v>173</v>
      </c>
      <c r="H55" s="5" t="s">
        <v>141</v>
      </c>
      <c r="I55" s="5" t="s">
        <v>14</v>
      </c>
      <c r="J55" s="5">
        <f>VLOOKUP(B55,[1]SQL!J:Q,2,0)</f>
        <v>176</v>
      </c>
      <c r="K55" s="5">
        <f>VLOOKUP(B55,[1]SQL!J:Q,3,0)</f>
        <v>0</v>
      </c>
      <c r="L55" s="5">
        <f>VLOOKUP(B55,[1]SQL!J:Q,4,0)</f>
        <v>246</v>
      </c>
      <c r="M55" s="5">
        <f>VLOOKUP(B55,[1]SQL!J:Q,5,0)</f>
        <v>5732</v>
      </c>
      <c r="N55" s="5">
        <f>VLOOKUP(B55,[1]SQL!J:Q,6,0)</f>
        <v>10152</v>
      </c>
      <c r="O55" s="5">
        <f>VLOOKUP(B55,[1]SQL!J:Q,7,0)</f>
        <v>0</v>
      </c>
      <c r="P55" s="5">
        <f>VLOOKUP(B55,[1]SQL!J:Q,8,0)</f>
        <v>5</v>
      </c>
    </row>
    <row r="56" spans="1:16" ht="39" x14ac:dyDescent="0.3">
      <c r="A56" s="5" t="s">
        <v>172</v>
      </c>
      <c r="B56" s="5">
        <v>168511</v>
      </c>
      <c r="C56" s="5" t="s">
        <v>174</v>
      </c>
      <c r="D56" s="5" t="s">
        <v>175</v>
      </c>
      <c r="E56" s="5" t="s">
        <v>176</v>
      </c>
      <c r="F56" s="5" t="s">
        <v>17</v>
      </c>
      <c r="G56" s="5" t="s">
        <v>177</v>
      </c>
      <c r="H56" s="5" t="s">
        <v>141</v>
      </c>
      <c r="I56" s="5" t="s">
        <v>14</v>
      </c>
      <c r="J56" s="5">
        <f>VLOOKUP(B56,[1]SQL!J:Q,2,0)</f>
        <v>0</v>
      </c>
      <c r="K56" s="5">
        <f>VLOOKUP(B56,[1]SQL!J:Q,3,0)</f>
        <v>0</v>
      </c>
      <c r="L56" s="5">
        <f>VLOOKUP(B56,[1]SQL!J:Q,4,0)</f>
        <v>88</v>
      </c>
      <c r="M56" s="5">
        <f>VLOOKUP(B56,[1]SQL!J:Q,5,0)</f>
        <v>821</v>
      </c>
      <c r="N56" s="5">
        <f>VLOOKUP(B56,[1]SQL!J:Q,6,0)</f>
        <v>581</v>
      </c>
      <c r="O56" s="5">
        <f>VLOOKUP(B56,[1]SQL!J:Q,7,0)</f>
        <v>0</v>
      </c>
      <c r="P56" s="5">
        <f>VLOOKUP(B56,[1]SQL!J:Q,8,0)</f>
        <v>4</v>
      </c>
    </row>
    <row r="57" spans="1:16" ht="65" x14ac:dyDescent="0.3">
      <c r="A57" s="5" t="s">
        <v>19</v>
      </c>
      <c r="B57" s="5">
        <v>304427</v>
      </c>
      <c r="C57" s="5" t="s">
        <v>178</v>
      </c>
      <c r="D57" s="5" t="s">
        <v>179</v>
      </c>
      <c r="E57" s="5" t="s">
        <v>180</v>
      </c>
      <c r="F57" s="5" t="s">
        <v>17</v>
      </c>
      <c r="G57" s="5" t="s">
        <v>181</v>
      </c>
      <c r="H57" s="5" t="s">
        <v>141</v>
      </c>
      <c r="I57" s="5" t="s">
        <v>14</v>
      </c>
      <c r="J57" s="5">
        <f>VLOOKUP(B57,[1]SQL!J:Q,2,0)</f>
        <v>57</v>
      </c>
      <c r="K57" s="5">
        <f>VLOOKUP(B57,[1]SQL!J:Q,3,0)</f>
        <v>28</v>
      </c>
      <c r="L57" s="5">
        <f>VLOOKUP(B57,[1]SQL!J:Q,4,0)</f>
        <v>384</v>
      </c>
      <c r="M57" s="5">
        <f>VLOOKUP(B57,[1]SQL!J:Q,5,0)</f>
        <v>5243</v>
      </c>
      <c r="N57" s="5">
        <f>VLOOKUP(B57,[1]SQL!J:Q,6,0)</f>
        <v>7159</v>
      </c>
      <c r="O57" s="5">
        <f>VLOOKUP(B57,[1]SQL!J:Q,7,0)</f>
        <v>0</v>
      </c>
      <c r="P57" s="5">
        <f>VLOOKUP(B57,[1]SQL!J:Q,8,0)</f>
        <v>5</v>
      </c>
    </row>
    <row r="58" spans="1:16" ht="39" x14ac:dyDescent="0.3">
      <c r="A58" s="5" t="s">
        <v>182</v>
      </c>
      <c r="B58" s="5">
        <v>341575</v>
      </c>
      <c r="C58" s="5" t="s">
        <v>183</v>
      </c>
      <c r="D58" s="5" t="s">
        <v>183</v>
      </c>
      <c r="E58" s="5" t="s">
        <v>184</v>
      </c>
      <c r="F58" s="5" t="s">
        <v>17</v>
      </c>
      <c r="G58" s="5" t="s">
        <v>185</v>
      </c>
      <c r="H58" s="5" t="s">
        <v>141</v>
      </c>
      <c r="I58" s="5" t="s">
        <v>14</v>
      </c>
      <c r="J58" s="5">
        <f>VLOOKUP(B58,[1]SQL!J:Q,2,0)</f>
        <v>8</v>
      </c>
      <c r="K58" s="5">
        <f>VLOOKUP(B58,[1]SQL!J:Q,3,0)</f>
        <v>7</v>
      </c>
      <c r="L58" s="5">
        <f>VLOOKUP(B58,[1]SQL!J:Q,4,0)</f>
        <v>227</v>
      </c>
      <c r="M58" s="5">
        <f>VLOOKUP(B58,[1]SQL!J:Q,5,0)</f>
        <v>2181</v>
      </c>
      <c r="N58" s="5">
        <f>VLOOKUP(B58,[1]SQL!J:Q,6,0)</f>
        <v>980</v>
      </c>
      <c r="O58" s="5">
        <f>VLOOKUP(B58,[1]SQL!J:Q,7,0)</f>
        <v>0</v>
      </c>
      <c r="P58" s="5">
        <f>VLOOKUP(B58,[1]SQL!J:Q,8,0)</f>
        <v>5</v>
      </c>
    </row>
    <row r="59" spans="1:16" ht="39" x14ac:dyDescent="0.3">
      <c r="A59" s="4" t="s">
        <v>142</v>
      </c>
      <c r="B59" s="4">
        <v>206423</v>
      </c>
      <c r="C59" s="4" t="s">
        <v>186</v>
      </c>
      <c r="D59" s="4" t="s">
        <v>187</v>
      </c>
      <c r="E59" s="4" t="s">
        <v>188</v>
      </c>
      <c r="F59" s="4" t="s">
        <v>17</v>
      </c>
      <c r="G59" s="4" t="s">
        <v>189</v>
      </c>
      <c r="H59" s="4" t="s">
        <v>141</v>
      </c>
      <c r="I59" s="4" t="s">
        <v>14</v>
      </c>
      <c r="J59" s="4">
        <f>VLOOKUP(B59,[1]SQL!J:Q,2,0)</f>
        <v>0</v>
      </c>
      <c r="K59" s="4">
        <f>VLOOKUP(B59,[1]SQL!J:Q,3,0)</f>
        <v>0</v>
      </c>
      <c r="L59" s="4">
        <f>VLOOKUP(B59,[1]SQL!J:Q,4,0)</f>
        <v>1</v>
      </c>
      <c r="M59" s="4">
        <f>VLOOKUP(B59,[1]SQL!J:Q,5,0)</f>
        <v>3972</v>
      </c>
      <c r="N59" s="4">
        <f>VLOOKUP(B59,[1]SQL!J:Q,6,0)</f>
        <v>3382</v>
      </c>
      <c r="O59" s="4">
        <f>VLOOKUP(B59,[1]SQL!J:Q,7,0)</f>
        <v>0</v>
      </c>
      <c r="P59" s="4">
        <f>VLOOKUP(B59,[1]SQL!J:Q,8,0)</f>
        <v>1</v>
      </c>
    </row>
    <row r="60" spans="1:16" ht="39" x14ac:dyDescent="0.3">
      <c r="A60" s="4" t="s">
        <v>190</v>
      </c>
      <c r="B60" s="4">
        <v>481351</v>
      </c>
      <c r="C60" s="4" t="s">
        <v>191</v>
      </c>
      <c r="D60" s="4" t="s">
        <v>192</v>
      </c>
      <c r="E60" s="4" t="s">
        <v>193</v>
      </c>
      <c r="F60" s="4" t="s">
        <v>17</v>
      </c>
      <c r="G60" s="4" t="s">
        <v>194</v>
      </c>
      <c r="H60" s="4" t="s">
        <v>141</v>
      </c>
      <c r="I60" s="4" t="s">
        <v>14</v>
      </c>
      <c r="J60" s="4">
        <f>VLOOKUP(B60,[1]SQL!J:Q,2,0)</f>
        <v>0</v>
      </c>
      <c r="K60" s="4">
        <f>VLOOKUP(B60,[1]SQL!J:Q,3,0)</f>
        <v>0</v>
      </c>
      <c r="L60" s="4">
        <f>VLOOKUP(B60,[1]SQL!J:Q,4,0)</f>
        <v>8</v>
      </c>
      <c r="M60" s="4">
        <f>VLOOKUP(B60,[1]SQL!J:Q,5,0)</f>
        <v>238</v>
      </c>
      <c r="N60" s="4">
        <f>VLOOKUP(B60,[1]SQL!J:Q,6,0)</f>
        <v>1109</v>
      </c>
      <c r="O60" s="4">
        <f>VLOOKUP(B60,[1]SQL!J:Q,7,0)</f>
        <v>1</v>
      </c>
      <c r="P60" s="4">
        <f>VLOOKUP(B60,[1]SQL!J:Q,8,0)</f>
        <v>1</v>
      </c>
    </row>
    <row r="61" spans="1:16" ht="39" x14ac:dyDescent="0.3">
      <c r="A61" s="4" t="s">
        <v>147</v>
      </c>
      <c r="B61" s="4">
        <v>388313</v>
      </c>
      <c r="C61" s="4">
        <v>20181226284161</v>
      </c>
      <c r="D61" s="4" t="s">
        <v>28</v>
      </c>
      <c r="E61" s="4" t="s">
        <v>29</v>
      </c>
      <c r="F61" s="4" t="s">
        <v>17</v>
      </c>
      <c r="G61" s="4" t="s">
        <v>195</v>
      </c>
      <c r="H61" s="4" t="s">
        <v>141</v>
      </c>
      <c r="I61" s="4" t="s">
        <v>14</v>
      </c>
      <c r="J61" s="4">
        <f>VLOOKUP(B61,[1]SQL!J:Q,2,0)</f>
        <v>0</v>
      </c>
      <c r="K61" s="4">
        <f>VLOOKUP(B61,[1]SQL!J:Q,3,0)</f>
        <v>1</v>
      </c>
      <c r="L61" s="4">
        <f>VLOOKUP(B61,[1]SQL!J:Q,4,0)</f>
        <v>5</v>
      </c>
      <c r="M61" s="4">
        <f>VLOOKUP(B61,[1]SQL!J:Q,5,0)</f>
        <v>638</v>
      </c>
      <c r="N61" s="4">
        <f>VLOOKUP(B61,[1]SQL!J:Q,6,0)</f>
        <v>642</v>
      </c>
      <c r="O61" s="4">
        <f>VLOOKUP(B61,[1]SQL!J:Q,7,0)</f>
        <v>0</v>
      </c>
      <c r="P61" s="4">
        <f>VLOOKUP(B61,[1]SQL!J:Q,8,0)</f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1094D-30DB-4A61-8F9D-D3EF4834F117}">
  <dimension ref="A1:P61"/>
  <sheetViews>
    <sheetView topLeftCell="A58" workbookViewId="0">
      <selection activeCell="A2" sqref="A2:XFD61"/>
    </sheetView>
  </sheetViews>
  <sheetFormatPr defaultRowHeight="14" x14ac:dyDescent="0.25"/>
  <sheetData>
    <row r="1" spans="1:16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9" x14ac:dyDescent="0.3">
      <c r="A2" s="5" t="s">
        <v>30</v>
      </c>
      <c r="B2" s="5">
        <v>728</v>
      </c>
      <c r="C2" s="5" t="s">
        <v>31</v>
      </c>
      <c r="D2" s="5" t="s">
        <v>31</v>
      </c>
      <c r="E2" s="5" t="s">
        <v>32</v>
      </c>
      <c r="F2" s="5" t="s">
        <v>17</v>
      </c>
      <c r="G2" s="5" t="s">
        <v>33</v>
      </c>
      <c r="H2" s="5" t="s">
        <v>34</v>
      </c>
      <c r="I2" s="5" t="s">
        <v>14</v>
      </c>
      <c r="J2" s="5">
        <f>VLOOKUP(B2,[1]SQL!J:Q,2,0)</f>
        <v>30</v>
      </c>
      <c r="K2" s="5">
        <f>VLOOKUP(B2,[1]SQL!J:Q,3,0)</f>
        <v>0</v>
      </c>
      <c r="L2" s="5">
        <f>VLOOKUP(B2,[1]SQL!J:Q,4,0)</f>
        <v>2361</v>
      </c>
      <c r="M2" s="5">
        <f>VLOOKUP(B2,[1]SQL!J:Q,5,0)</f>
        <v>47569</v>
      </c>
      <c r="N2" s="5">
        <f>VLOOKUP(B2,[1]SQL!J:Q,6,0)</f>
        <v>15905</v>
      </c>
      <c r="O2" s="5">
        <f>VLOOKUP(B2,[1]SQL!J:Q,7,0)</f>
        <v>1</v>
      </c>
      <c r="P2" s="5">
        <f>VLOOKUP(B2,[1]SQL!J:Q,8,0)</f>
        <v>5</v>
      </c>
    </row>
    <row r="3" spans="1:16" ht="39" x14ac:dyDescent="0.3">
      <c r="A3" s="5" t="s">
        <v>35</v>
      </c>
      <c r="B3" s="5">
        <v>194724</v>
      </c>
      <c r="C3" s="5" t="s">
        <v>36</v>
      </c>
      <c r="D3" s="5" t="s">
        <v>37</v>
      </c>
      <c r="E3" s="5" t="s">
        <v>38</v>
      </c>
      <c r="F3" s="5" t="s">
        <v>17</v>
      </c>
      <c r="G3" s="5" t="s">
        <v>39</v>
      </c>
      <c r="H3" s="5" t="s">
        <v>34</v>
      </c>
      <c r="I3" s="5" t="s">
        <v>14</v>
      </c>
      <c r="J3" s="5">
        <f>VLOOKUP(B3,[1]SQL!J:Q,2,0)</f>
        <v>0</v>
      </c>
      <c r="K3" s="5">
        <f>VLOOKUP(B3,[1]SQL!J:Q,3,0)</f>
        <v>0</v>
      </c>
      <c r="L3" s="5">
        <f>VLOOKUP(B3,[1]SQL!J:Q,4,0)</f>
        <v>25</v>
      </c>
      <c r="M3" s="5">
        <f>VLOOKUP(B3,[1]SQL!J:Q,5,0)</f>
        <v>2945</v>
      </c>
      <c r="N3" s="5">
        <f>VLOOKUP(B3,[1]SQL!J:Q,6,0)</f>
        <v>1854</v>
      </c>
      <c r="O3" s="5">
        <f>VLOOKUP(B3,[1]SQL!J:Q,7,0)</f>
        <v>0</v>
      </c>
      <c r="P3" s="5">
        <f>VLOOKUP(B3,[1]SQL!J:Q,8,0)</f>
        <v>2</v>
      </c>
    </row>
    <row r="4" spans="1:16" ht="39" x14ac:dyDescent="0.3">
      <c r="A4" s="5" t="s">
        <v>35</v>
      </c>
      <c r="B4" s="5">
        <v>68900</v>
      </c>
      <c r="C4" s="5" t="s">
        <v>40</v>
      </c>
      <c r="D4" s="5" t="s">
        <v>41</v>
      </c>
      <c r="E4" s="5" t="s">
        <v>40</v>
      </c>
      <c r="F4" s="5" t="s">
        <v>17</v>
      </c>
      <c r="G4" s="5" t="s">
        <v>42</v>
      </c>
      <c r="H4" s="5" t="s">
        <v>34</v>
      </c>
      <c r="I4" s="5" t="s">
        <v>14</v>
      </c>
      <c r="J4" s="5">
        <f>VLOOKUP(B4,[1]SQL!J:Q,2,0)</f>
        <v>400</v>
      </c>
      <c r="K4" s="5">
        <f>VLOOKUP(B4,[1]SQL!J:Q,3,0)</f>
        <v>0</v>
      </c>
      <c r="L4" s="5">
        <f>VLOOKUP(B4,[1]SQL!J:Q,4,0)</f>
        <v>148</v>
      </c>
      <c r="M4" s="5">
        <f>VLOOKUP(B4,[1]SQL!J:Q,5,0)</f>
        <v>1639</v>
      </c>
      <c r="N4" s="5">
        <f>VLOOKUP(B4,[1]SQL!J:Q,6,0)</f>
        <v>8055</v>
      </c>
      <c r="O4" s="5">
        <f>VLOOKUP(B4,[1]SQL!J:Q,7,0)</f>
        <v>1</v>
      </c>
      <c r="P4" s="5">
        <f>VLOOKUP(B4,[1]SQL!J:Q,8,0)</f>
        <v>5</v>
      </c>
    </row>
    <row r="5" spans="1:16" ht="65" x14ac:dyDescent="0.3">
      <c r="A5" s="5" t="s">
        <v>19</v>
      </c>
      <c r="B5" s="5">
        <v>63245</v>
      </c>
      <c r="C5" s="5" t="s">
        <v>43</v>
      </c>
      <c r="D5" s="5" t="s">
        <v>44</v>
      </c>
      <c r="E5" s="5" t="s">
        <v>45</v>
      </c>
      <c r="F5" s="5" t="s">
        <v>17</v>
      </c>
      <c r="G5" s="5" t="s">
        <v>46</v>
      </c>
      <c r="H5" s="5" t="s">
        <v>34</v>
      </c>
      <c r="I5" s="5" t="s">
        <v>14</v>
      </c>
      <c r="J5" s="5">
        <f>VLOOKUP(B5,[1]SQL!J:Q,2,0)</f>
        <v>0</v>
      </c>
      <c r="K5" s="5">
        <f>VLOOKUP(B5,[1]SQL!J:Q,3,0)</f>
        <v>0</v>
      </c>
      <c r="L5" s="5">
        <f>VLOOKUP(B5,[1]SQL!J:Q,4,0)</f>
        <v>0</v>
      </c>
      <c r="M5" s="5">
        <f>VLOOKUP(B5,[1]SQL!J:Q,5,0)</f>
        <v>2469</v>
      </c>
      <c r="N5" s="5">
        <f>VLOOKUP(B5,[1]SQL!J:Q,6,0)</f>
        <v>7064</v>
      </c>
      <c r="O5" s="5">
        <f>VLOOKUP(B5,[1]SQL!J:Q,7,0)</f>
        <v>0</v>
      </c>
      <c r="P5" s="5">
        <f>VLOOKUP(B5,[1]SQL!J:Q,8,0)</f>
        <v>1</v>
      </c>
    </row>
    <row r="6" spans="1:16" ht="78" x14ac:dyDescent="0.3">
      <c r="A6" s="5" t="s">
        <v>24</v>
      </c>
      <c r="B6" s="5">
        <v>63245</v>
      </c>
      <c r="C6" s="5" t="s">
        <v>43</v>
      </c>
      <c r="D6" s="5" t="s">
        <v>44</v>
      </c>
      <c r="E6" s="5" t="s">
        <v>45</v>
      </c>
      <c r="F6" s="5" t="s">
        <v>17</v>
      </c>
      <c r="G6" s="5" t="s">
        <v>47</v>
      </c>
      <c r="H6" s="5" t="s">
        <v>34</v>
      </c>
      <c r="I6" s="5" t="s">
        <v>14</v>
      </c>
      <c r="J6" s="5">
        <f>VLOOKUP(B6,[1]SQL!J:Q,2,0)</f>
        <v>0</v>
      </c>
      <c r="K6" s="5">
        <f>VLOOKUP(B6,[1]SQL!J:Q,3,0)</f>
        <v>0</v>
      </c>
      <c r="L6" s="5">
        <f>VLOOKUP(B6,[1]SQL!J:Q,4,0)</f>
        <v>0</v>
      </c>
      <c r="M6" s="5">
        <f>VLOOKUP(B6,[1]SQL!J:Q,5,0)</f>
        <v>2469</v>
      </c>
      <c r="N6" s="5">
        <f>VLOOKUP(B6,[1]SQL!J:Q,6,0)</f>
        <v>7064</v>
      </c>
      <c r="O6" s="5">
        <f>VLOOKUP(B6,[1]SQL!J:Q,7,0)</f>
        <v>0</v>
      </c>
      <c r="P6" s="5">
        <f>VLOOKUP(B6,[1]SQL!J:Q,8,0)</f>
        <v>1</v>
      </c>
    </row>
    <row r="7" spans="1:16" ht="65" x14ac:dyDescent="0.3">
      <c r="A7" s="5" t="s">
        <v>48</v>
      </c>
      <c r="B7" s="5">
        <v>63245</v>
      </c>
      <c r="C7" s="5" t="s">
        <v>43</v>
      </c>
      <c r="D7" s="5" t="s">
        <v>44</v>
      </c>
      <c r="E7" s="5" t="s">
        <v>45</v>
      </c>
      <c r="F7" s="5" t="s">
        <v>17</v>
      </c>
      <c r="G7" s="5" t="s">
        <v>49</v>
      </c>
      <c r="H7" s="5" t="s">
        <v>34</v>
      </c>
      <c r="I7" s="5" t="s">
        <v>14</v>
      </c>
      <c r="J7" s="5">
        <f>VLOOKUP(B7,[1]SQL!J:Q,2,0)</f>
        <v>0</v>
      </c>
      <c r="K7" s="5">
        <f>VLOOKUP(B7,[1]SQL!J:Q,3,0)</f>
        <v>0</v>
      </c>
      <c r="L7" s="5">
        <f>VLOOKUP(B7,[1]SQL!J:Q,4,0)</f>
        <v>0</v>
      </c>
      <c r="M7" s="5">
        <f>VLOOKUP(B7,[1]SQL!J:Q,5,0)</f>
        <v>2469</v>
      </c>
      <c r="N7" s="5">
        <f>VLOOKUP(B7,[1]SQL!J:Q,6,0)</f>
        <v>7064</v>
      </c>
      <c r="O7" s="5">
        <f>VLOOKUP(B7,[1]SQL!J:Q,7,0)</f>
        <v>0</v>
      </c>
      <c r="P7" s="5">
        <f>VLOOKUP(B7,[1]SQL!J:Q,8,0)</f>
        <v>1</v>
      </c>
    </row>
    <row r="8" spans="1:16" ht="78" x14ac:dyDescent="0.3">
      <c r="A8" s="5" t="s">
        <v>50</v>
      </c>
      <c r="B8" s="5">
        <v>63245</v>
      </c>
      <c r="C8" s="5" t="s">
        <v>43</v>
      </c>
      <c r="D8" s="5" t="s">
        <v>44</v>
      </c>
      <c r="E8" s="5" t="s">
        <v>45</v>
      </c>
      <c r="F8" s="5" t="s">
        <v>17</v>
      </c>
      <c r="G8" s="5" t="s">
        <v>51</v>
      </c>
      <c r="H8" s="5" t="s">
        <v>34</v>
      </c>
      <c r="I8" s="5" t="s">
        <v>14</v>
      </c>
      <c r="J8" s="5">
        <f>VLOOKUP(B8,[1]SQL!J:Q,2,0)</f>
        <v>0</v>
      </c>
      <c r="K8" s="5">
        <f>VLOOKUP(B8,[1]SQL!J:Q,3,0)</f>
        <v>0</v>
      </c>
      <c r="L8" s="5">
        <f>VLOOKUP(B8,[1]SQL!J:Q,4,0)</f>
        <v>0</v>
      </c>
      <c r="M8" s="5">
        <f>VLOOKUP(B8,[1]SQL!J:Q,5,0)</f>
        <v>2469</v>
      </c>
      <c r="N8" s="5">
        <f>VLOOKUP(B8,[1]SQL!J:Q,6,0)</f>
        <v>7064</v>
      </c>
      <c r="O8" s="5">
        <f>VLOOKUP(B8,[1]SQL!J:Q,7,0)</f>
        <v>0</v>
      </c>
      <c r="P8" s="5">
        <f>VLOOKUP(B8,[1]SQL!J:Q,8,0)</f>
        <v>1</v>
      </c>
    </row>
    <row r="9" spans="1:16" ht="65" x14ac:dyDescent="0.3">
      <c r="A9" s="5" t="s">
        <v>22</v>
      </c>
      <c r="B9" s="5">
        <v>63245</v>
      </c>
      <c r="C9" s="5" t="s">
        <v>43</v>
      </c>
      <c r="D9" s="5" t="s">
        <v>44</v>
      </c>
      <c r="E9" s="5" t="s">
        <v>45</v>
      </c>
      <c r="F9" s="5" t="s">
        <v>17</v>
      </c>
      <c r="G9" s="5" t="s">
        <v>52</v>
      </c>
      <c r="H9" s="5" t="s">
        <v>34</v>
      </c>
      <c r="I9" s="5" t="s">
        <v>14</v>
      </c>
      <c r="J9" s="5">
        <f>VLOOKUP(B9,[1]SQL!J:Q,2,0)</f>
        <v>0</v>
      </c>
      <c r="K9" s="5">
        <f>VLOOKUP(B9,[1]SQL!J:Q,3,0)</f>
        <v>0</v>
      </c>
      <c r="L9" s="5">
        <f>VLOOKUP(B9,[1]SQL!J:Q,4,0)</f>
        <v>0</v>
      </c>
      <c r="M9" s="5">
        <f>VLOOKUP(B9,[1]SQL!J:Q,5,0)</f>
        <v>2469</v>
      </c>
      <c r="N9" s="5">
        <f>VLOOKUP(B9,[1]SQL!J:Q,6,0)</f>
        <v>7064</v>
      </c>
      <c r="O9" s="5">
        <f>VLOOKUP(B9,[1]SQL!J:Q,7,0)</f>
        <v>0</v>
      </c>
      <c r="P9" s="5">
        <f>VLOOKUP(B9,[1]SQL!J:Q,8,0)</f>
        <v>1</v>
      </c>
    </row>
    <row r="10" spans="1:16" ht="78" x14ac:dyDescent="0.3">
      <c r="A10" s="5" t="s">
        <v>53</v>
      </c>
      <c r="B10" s="5">
        <v>63245</v>
      </c>
      <c r="C10" s="5" t="s">
        <v>43</v>
      </c>
      <c r="D10" s="5" t="s">
        <v>44</v>
      </c>
      <c r="E10" s="5" t="s">
        <v>45</v>
      </c>
      <c r="F10" s="5" t="s">
        <v>17</v>
      </c>
      <c r="G10" s="5" t="s">
        <v>54</v>
      </c>
      <c r="H10" s="5" t="s">
        <v>34</v>
      </c>
      <c r="I10" s="5" t="s">
        <v>14</v>
      </c>
      <c r="J10" s="5">
        <f>VLOOKUP(B10,[1]SQL!J:Q,2,0)</f>
        <v>0</v>
      </c>
      <c r="K10" s="5">
        <f>VLOOKUP(B10,[1]SQL!J:Q,3,0)</f>
        <v>0</v>
      </c>
      <c r="L10" s="5">
        <f>VLOOKUP(B10,[1]SQL!J:Q,4,0)</f>
        <v>0</v>
      </c>
      <c r="M10" s="5">
        <f>VLOOKUP(B10,[1]SQL!J:Q,5,0)</f>
        <v>2469</v>
      </c>
      <c r="N10" s="5">
        <f>VLOOKUP(B10,[1]SQL!J:Q,6,0)</f>
        <v>7064</v>
      </c>
      <c r="O10" s="5">
        <f>VLOOKUP(B10,[1]SQL!J:Q,7,0)</f>
        <v>0</v>
      </c>
      <c r="P10" s="5">
        <f>VLOOKUP(B10,[1]SQL!J:Q,8,0)</f>
        <v>1</v>
      </c>
    </row>
    <row r="11" spans="1:16" ht="78" x14ac:dyDescent="0.3">
      <c r="A11" s="5" t="s">
        <v>55</v>
      </c>
      <c r="B11" s="5">
        <v>63245</v>
      </c>
      <c r="C11" s="5" t="s">
        <v>43</v>
      </c>
      <c r="D11" s="5" t="s">
        <v>44</v>
      </c>
      <c r="E11" s="5" t="s">
        <v>45</v>
      </c>
      <c r="F11" s="5" t="s">
        <v>17</v>
      </c>
      <c r="G11" s="5" t="s">
        <v>56</v>
      </c>
      <c r="H11" s="5" t="s">
        <v>34</v>
      </c>
      <c r="I11" s="5" t="s">
        <v>14</v>
      </c>
      <c r="J11" s="5">
        <f>VLOOKUP(B11,[1]SQL!J:Q,2,0)</f>
        <v>0</v>
      </c>
      <c r="K11" s="5">
        <f>VLOOKUP(B11,[1]SQL!J:Q,3,0)</f>
        <v>0</v>
      </c>
      <c r="L11" s="5">
        <f>VLOOKUP(B11,[1]SQL!J:Q,4,0)</f>
        <v>0</v>
      </c>
      <c r="M11" s="5">
        <f>VLOOKUP(B11,[1]SQL!J:Q,5,0)</f>
        <v>2469</v>
      </c>
      <c r="N11" s="5">
        <f>VLOOKUP(B11,[1]SQL!J:Q,6,0)</f>
        <v>7064</v>
      </c>
      <c r="O11" s="5">
        <f>VLOOKUP(B11,[1]SQL!J:Q,7,0)</f>
        <v>0</v>
      </c>
      <c r="P11" s="5">
        <f>VLOOKUP(B11,[1]SQL!J:Q,8,0)</f>
        <v>1</v>
      </c>
    </row>
    <row r="12" spans="1:16" ht="65" x14ac:dyDescent="0.3">
      <c r="A12" s="5" t="s">
        <v>57</v>
      </c>
      <c r="B12" s="5">
        <v>63245</v>
      </c>
      <c r="C12" s="5" t="s">
        <v>43</v>
      </c>
      <c r="D12" s="5" t="s">
        <v>44</v>
      </c>
      <c r="E12" s="5" t="s">
        <v>45</v>
      </c>
      <c r="F12" s="5" t="s">
        <v>17</v>
      </c>
      <c r="G12" s="5" t="s">
        <v>58</v>
      </c>
      <c r="H12" s="5" t="s">
        <v>34</v>
      </c>
      <c r="I12" s="5" t="s">
        <v>14</v>
      </c>
      <c r="J12" s="5">
        <f>VLOOKUP(B12,[1]SQL!J:Q,2,0)</f>
        <v>0</v>
      </c>
      <c r="K12" s="5">
        <f>VLOOKUP(B12,[1]SQL!J:Q,3,0)</f>
        <v>0</v>
      </c>
      <c r="L12" s="5">
        <f>VLOOKUP(B12,[1]SQL!J:Q,4,0)</f>
        <v>0</v>
      </c>
      <c r="M12" s="5">
        <f>VLOOKUP(B12,[1]SQL!J:Q,5,0)</f>
        <v>2469</v>
      </c>
      <c r="N12" s="5">
        <f>VLOOKUP(B12,[1]SQL!J:Q,6,0)</f>
        <v>7064</v>
      </c>
      <c r="O12" s="5">
        <f>VLOOKUP(B12,[1]SQL!J:Q,7,0)</f>
        <v>0</v>
      </c>
      <c r="P12" s="5">
        <f>VLOOKUP(B12,[1]SQL!J:Q,8,0)</f>
        <v>1</v>
      </c>
    </row>
    <row r="13" spans="1:16" ht="91" x14ac:dyDescent="0.3">
      <c r="A13" s="5" t="s">
        <v>59</v>
      </c>
      <c r="B13" s="5">
        <v>63245</v>
      </c>
      <c r="C13" s="5" t="s">
        <v>43</v>
      </c>
      <c r="D13" s="5" t="s">
        <v>44</v>
      </c>
      <c r="E13" s="5" t="s">
        <v>45</v>
      </c>
      <c r="F13" s="5" t="s">
        <v>17</v>
      </c>
      <c r="G13" s="5" t="s">
        <v>60</v>
      </c>
      <c r="H13" s="5" t="s">
        <v>34</v>
      </c>
      <c r="I13" s="5" t="s">
        <v>14</v>
      </c>
      <c r="J13" s="5">
        <f>VLOOKUP(B13,[1]SQL!J:Q,2,0)</f>
        <v>0</v>
      </c>
      <c r="K13" s="5">
        <f>VLOOKUP(B13,[1]SQL!J:Q,3,0)</f>
        <v>0</v>
      </c>
      <c r="L13" s="5">
        <f>VLOOKUP(B13,[1]SQL!J:Q,4,0)</f>
        <v>0</v>
      </c>
      <c r="M13" s="5">
        <f>VLOOKUP(B13,[1]SQL!J:Q,5,0)</f>
        <v>2469</v>
      </c>
      <c r="N13" s="5">
        <f>VLOOKUP(B13,[1]SQL!J:Q,6,0)</f>
        <v>7064</v>
      </c>
      <c r="O13" s="5">
        <f>VLOOKUP(B13,[1]SQL!J:Q,7,0)</f>
        <v>0</v>
      </c>
      <c r="P13" s="5">
        <f>VLOOKUP(B13,[1]SQL!J:Q,8,0)</f>
        <v>1</v>
      </c>
    </row>
    <row r="14" spans="1:16" ht="91" x14ac:dyDescent="0.3">
      <c r="A14" s="5" t="s">
        <v>61</v>
      </c>
      <c r="B14" s="5">
        <v>63245</v>
      </c>
      <c r="C14" s="5" t="s">
        <v>43</v>
      </c>
      <c r="D14" s="5" t="s">
        <v>44</v>
      </c>
      <c r="E14" s="5" t="s">
        <v>45</v>
      </c>
      <c r="F14" s="5" t="s">
        <v>17</v>
      </c>
      <c r="G14" s="5" t="s">
        <v>62</v>
      </c>
      <c r="H14" s="5" t="s">
        <v>34</v>
      </c>
      <c r="I14" s="5" t="s">
        <v>14</v>
      </c>
      <c r="J14" s="5">
        <f>VLOOKUP(B14,[1]SQL!J:Q,2,0)</f>
        <v>0</v>
      </c>
      <c r="K14" s="5">
        <f>VLOOKUP(B14,[1]SQL!J:Q,3,0)</f>
        <v>0</v>
      </c>
      <c r="L14" s="5">
        <f>VLOOKUP(B14,[1]SQL!J:Q,4,0)</f>
        <v>0</v>
      </c>
      <c r="M14" s="5">
        <f>VLOOKUP(B14,[1]SQL!J:Q,5,0)</f>
        <v>2469</v>
      </c>
      <c r="N14" s="5">
        <f>VLOOKUP(B14,[1]SQL!J:Q,6,0)</f>
        <v>7064</v>
      </c>
      <c r="O14" s="5">
        <f>VLOOKUP(B14,[1]SQL!J:Q,7,0)</f>
        <v>0</v>
      </c>
      <c r="P14" s="5">
        <f>VLOOKUP(B14,[1]SQL!J:Q,8,0)</f>
        <v>1</v>
      </c>
    </row>
    <row r="15" spans="1:16" ht="78" x14ac:dyDescent="0.3">
      <c r="A15" s="5" t="s">
        <v>63</v>
      </c>
      <c r="B15" s="5">
        <v>63245</v>
      </c>
      <c r="C15" s="5" t="s">
        <v>43</v>
      </c>
      <c r="D15" s="5" t="s">
        <v>44</v>
      </c>
      <c r="E15" s="5" t="s">
        <v>45</v>
      </c>
      <c r="F15" s="5" t="s">
        <v>17</v>
      </c>
      <c r="G15" s="5" t="s">
        <v>64</v>
      </c>
      <c r="H15" s="5" t="s">
        <v>34</v>
      </c>
      <c r="I15" s="5" t="s">
        <v>14</v>
      </c>
      <c r="J15" s="5">
        <f>VLOOKUP(B15,[1]SQL!J:Q,2,0)</f>
        <v>0</v>
      </c>
      <c r="K15" s="5">
        <f>VLOOKUP(B15,[1]SQL!J:Q,3,0)</f>
        <v>0</v>
      </c>
      <c r="L15" s="5">
        <f>VLOOKUP(B15,[1]SQL!J:Q,4,0)</f>
        <v>0</v>
      </c>
      <c r="M15" s="5">
        <f>VLOOKUP(B15,[1]SQL!J:Q,5,0)</f>
        <v>2469</v>
      </c>
      <c r="N15" s="5">
        <f>VLOOKUP(B15,[1]SQL!J:Q,6,0)</f>
        <v>7064</v>
      </c>
      <c r="O15" s="5">
        <f>VLOOKUP(B15,[1]SQL!J:Q,7,0)</f>
        <v>0</v>
      </c>
      <c r="P15" s="5">
        <f>VLOOKUP(B15,[1]SQL!J:Q,8,0)</f>
        <v>1</v>
      </c>
    </row>
    <row r="16" spans="1:16" ht="78" x14ac:dyDescent="0.3">
      <c r="A16" s="5" t="s">
        <v>65</v>
      </c>
      <c r="B16" s="5">
        <v>63245</v>
      </c>
      <c r="C16" s="5" t="s">
        <v>43</v>
      </c>
      <c r="D16" s="5" t="s">
        <v>44</v>
      </c>
      <c r="E16" s="5" t="s">
        <v>45</v>
      </c>
      <c r="F16" s="5" t="s">
        <v>17</v>
      </c>
      <c r="G16" s="5" t="s">
        <v>66</v>
      </c>
      <c r="H16" s="5" t="s">
        <v>34</v>
      </c>
      <c r="I16" s="5" t="s">
        <v>14</v>
      </c>
      <c r="J16" s="5">
        <f>VLOOKUP(B16,[1]SQL!J:Q,2,0)</f>
        <v>0</v>
      </c>
      <c r="K16" s="5">
        <f>VLOOKUP(B16,[1]SQL!J:Q,3,0)</f>
        <v>0</v>
      </c>
      <c r="L16" s="5">
        <f>VLOOKUP(B16,[1]SQL!J:Q,4,0)</f>
        <v>0</v>
      </c>
      <c r="M16" s="5">
        <f>VLOOKUP(B16,[1]SQL!J:Q,5,0)</f>
        <v>2469</v>
      </c>
      <c r="N16" s="5">
        <f>VLOOKUP(B16,[1]SQL!J:Q,6,0)</f>
        <v>7064</v>
      </c>
      <c r="O16" s="5">
        <f>VLOOKUP(B16,[1]SQL!J:Q,7,0)</f>
        <v>0</v>
      </c>
      <c r="P16" s="5">
        <f>VLOOKUP(B16,[1]SQL!J:Q,8,0)</f>
        <v>1</v>
      </c>
    </row>
    <row r="17" spans="1:16" ht="78" x14ac:dyDescent="0.3">
      <c r="A17" s="5" t="s">
        <v>67</v>
      </c>
      <c r="B17" s="5">
        <v>63245</v>
      </c>
      <c r="C17" s="5" t="s">
        <v>43</v>
      </c>
      <c r="D17" s="5" t="s">
        <v>44</v>
      </c>
      <c r="E17" s="5" t="s">
        <v>45</v>
      </c>
      <c r="F17" s="5" t="s">
        <v>17</v>
      </c>
      <c r="G17" s="5" t="s">
        <v>68</v>
      </c>
      <c r="H17" s="5" t="s">
        <v>34</v>
      </c>
      <c r="I17" s="5" t="s">
        <v>14</v>
      </c>
      <c r="J17" s="5">
        <f>VLOOKUP(B17,[1]SQL!J:Q,2,0)</f>
        <v>0</v>
      </c>
      <c r="K17" s="5">
        <f>VLOOKUP(B17,[1]SQL!J:Q,3,0)</f>
        <v>0</v>
      </c>
      <c r="L17" s="5">
        <f>VLOOKUP(B17,[1]SQL!J:Q,4,0)</f>
        <v>0</v>
      </c>
      <c r="M17" s="5">
        <f>VLOOKUP(B17,[1]SQL!J:Q,5,0)</f>
        <v>2469</v>
      </c>
      <c r="N17" s="5">
        <f>VLOOKUP(B17,[1]SQL!J:Q,6,0)</f>
        <v>7064</v>
      </c>
      <c r="O17" s="5">
        <f>VLOOKUP(B17,[1]SQL!J:Q,7,0)</f>
        <v>0</v>
      </c>
      <c r="P17" s="5">
        <f>VLOOKUP(B17,[1]SQL!J:Q,8,0)</f>
        <v>1</v>
      </c>
    </row>
    <row r="18" spans="1:16" ht="65" x14ac:dyDescent="0.3">
      <c r="A18" s="5" t="s">
        <v>69</v>
      </c>
      <c r="B18" s="5">
        <v>63245</v>
      </c>
      <c r="C18" s="5" t="s">
        <v>43</v>
      </c>
      <c r="D18" s="5" t="s">
        <v>44</v>
      </c>
      <c r="E18" s="5" t="s">
        <v>45</v>
      </c>
      <c r="F18" s="5" t="s">
        <v>17</v>
      </c>
      <c r="G18" s="5" t="s">
        <v>70</v>
      </c>
      <c r="H18" s="5" t="s">
        <v>34</v>
      </c>
      <c r="I18" s="5" t="s">
        <v>14</v>
      </c>
      <c r="J18" s="5">
        <f>VLOOKUP(B18,[1]SQL!J:Q,2,0)</f>
        <v>0</v>
      </c>
      <c r="K18" s="5">
        <f>VLOOKUP(B18,[1]SQL!J:Q,3,0)</f>
        <v>0</v>
      </c>
      <c r="L18" s="5">
        <f>VLOOKUP(B18,[1]SQL!J:Q,4,0)</f>
        <v>0</v>
      </c>
      <c r="M18" s="5">
        <f>VLOOKUP(B18,[1]SQL!J:Q,5,0)</f>
        <v>2469</v>
      </c>
      <c r="N18" s="5">
        <f>VLOOKUP(B18,[1]SQL!J:Q,6,0)</f>
        <v>7064</v>
      </c>
      <c r="O18" s="5">
        <f>VLOOKUP(B18,[1]SQL!J:Q,7,0)</f>
        <v>0</v>
      </c>
      <c r="P18" s="5">
        <f>VLOOKUP(B18,[1]SQL!J:Q,8,0)</f>
        <v>1</v>
      </c>
    </row>
    <row r="19" spans="1:16" ht="65" x14ac:dyDescent="0.3">
      <c r="A19" s="5" t="s">
        <v>71</v>
      </c>
      <c r="B19" s="5">
        <v>63245</v>
      </c>
      <c r="C19" s="5" t="s">
        <v>43</v>
      </c>
      <c r="D19" s="5" t="s">
        <v>44</v>
      </c>
      <c r="E19" s="5" t="s">
        <v>45</v>
      </c>
      <c r="F19" s="5" t="s">
        <v>17</v>
      </c>
      <c r="G19" s="5" t="s">
        <v>72</v>
      </c>
      <c r="H19" s="5" t="s">
        <v>34</v>
      </c>
      <c r="I19" s="5" t="s">
        <v>14</v>
      </c>
      <c r="J19" s="5">
        <f>VLOOKUP(B19,[1]SQL!J:Q,2,0)</f>
        <v>0</v>
      </c>
      <c r="K19" s="5">
        <f>VLOOKUP(B19,[1]SQL!J:Q,3,0)</f>
        <v>0</v>
      </c>
      <c r="L19" s="5">
        <f>VLOOKUP(B19,[1]SQL!J:Q,4,0)</f>
        <v>0</v>
      </c>
      <c r="M19" s="5">
        <f>VLOOKUP(B19,[1]SQL!J:Q,5,0)</f>
        <v>2469</v>
      </c>
      <c r="N19" s="5">
        <f>VLOOKUP(B19,[1]SQL!J:Q,6,0)</f>
        <v>7064</v>
      </c>
      <c r="O19" s="5">
        <f>VLOOKUP(B19,[1]SQL!J:Q,7,0)</f>
        <v>0</v>
      </c>
      <c r="P19" s="5">
        <f>VLOOKUP(B19,[1]SQL!J:Q,8,0)</f>
        <v>1</v>
      </c>
    </row>
    <row r="20" spans="1:16" ht="91" x14ac:dyDescent="0.3">
      <c r="A20" s="5" t="s">
        <v>73</v>
      </c>
      <c r="B20" s="5">
        <v>63245</v>
      </c>
      <c r="C20" s="5" t="s">
        <v>43</v>
      </c>
      <c r="D20" s="5" t="s">
        <v>44</v>
      </c>
      <c r="E20" s="5" t="s">
        <v>45</v>
      </c>
      <c r="F20" s="5" t="s">
        <v>17</v>
      </c>
      <c r="G20" s="5" t="s">
        <v>74</v>
      </c>
      <c r="H20" s="5" t="s">
        <v>34</v>
      </c>
      <c r="I20" s="5" t="s">
        <v>14</v>
      </c>
      <c r="J20" s="5">
        <f>VLOOKUP(B20,[1]SQL!J:Q,2,0)</f>
        <v>0</v>
      </c>
      <c r="K20" s="5">
        <f>VLOOKUP(B20,[1]SQL!J:Q,3,0)</f>
        <v>0</v>
      </c>
      <c r="L20" s="5">
        <f>VLOOKUP(B20,[1]SQL!J:Q,4,0)</f>
        <v>0</v>
      </c>
      <c r="M20" s="5">
        <f>VLOOKUP(B20,[1]SQL!J:Q,5,0)</f>
        <v>2469</v>
      </c>
      <c r="N20" s="5">
        <f>VLOOKUP(B20,[1]SQL!J:Q,6,0)</f>
        <v>7064</v>
      </c>
      <c r="O20" s="5">
        <f>VLOOKUP(B20,[1]SQL!J:Q,7,0)</f>
        <v>0</v>
      </c>
      <c r="P20" s="5">
        <f>VLOOKUP(B20,[1]SQL!J:Q,8,0)</f>
        <v>1</v>
      </c>
    </row>
    <row r="21" spans="1:16" ht="65" x14ac:dyDescent="0.3">
      <c r="A21" s="5" t="s">
        <v>75</v>
      </c>
      <c r="B21" s="5">
        <v>63245</v>
      </c>
      <c r="C21" s="5" t="s">
        <v>43</v>
      </c>
      <c r="D21" s="5" t="s">
        <v>44</v>
      </c>
      <c r="E21" s="5" t="s">
        <v>45</v>
      </c>
      <c r="F21" s="5" t="s">
        <v>17</v>
      </c>
      <c r="G21" s="5" t="s">
        <v>76</v>
      </c>
      <c r="H21" s="5" t="s">
        <v>34</v>
      </c>
      <c r="I21" s="5" t="s">
        <v>14</v>
      </c>
      <c r="J21" s="5">
        <f>VLOOKUP(B21,[1]SQL!J:Q,2,0)</f>
        <v>0</v>
      </c>
      <c r="K21" s="5">
        <f>VLOOKUP(B21,[1]SQL!J:Q,3,0)</f>
        <v>0</v>
      </c>
      <c r="L21" s="5">
        <f>VLOOKUP(B21,[1]SQL!J:Q,4,0)</f>
        <v>0</v>
      </c>
      <c r="M21" s="5">
        <f>VLOOKUP(B21,[1]SQL!J:Q,5,0)</f>
        <v>2469</v>
      </c>
      <c r="N21" s="5">
        <f>VLOOKUP(B21,[1]SQL!J:Q,6,0)</f>
        <v>7064</v>
      </c>
      <c r="O21" s="5">
        <f>VLOOKUP(B21,[1]SQL!J:Q,7,0)</f>
        <v>0</v>
      </c>
      <c r="P21" s="5">
        <f>VLOOKUP(B21,[1]SQL!J:Q,8,0)</f>
        <v>1</v>
      </c>
    </row>
    <row r="22" spans="1:16" ht="91" x14ac:dyDescent="0.3">
      <c r="A22" s="5" t="s">
        <v>23</v>
      </c>
      <c r="B22" s="5">
        <v>63245</v>
      </c>
      <c r="C22" s="5" t="s">
        <v>43</v>
      </c>
      <c r="D22" s="5" t="s">
        <v>44</v>
      </c>
      <c r="E22" s="5" t="s">
        <v>45</v>
      </c>
      <c r="F22" s="5" t="s">
        <v>17</v>
      </c>
      <c r="G22" s="5" t="s">
        <v>77</v>
      </c>
      <c r="H22" s="5" t="s">
        <v>78</v>
      </c>
      <c r="I22" s="5" t="s">
        <v>14</v>
      </c>
      <c r="J22" s="5">
        <f>VLOOKUP(B22,[1]SQL!J:Q,2,0)</f>
        <v>0</v>
      </c>
      <c r="K22" s="5">
        <f>VLOOKUP(B22,[1]SQL!J:Q,3,0)</f>
        <v>0</v>
      </c>
      <c r="L22" s="5">
        <f>VLOOKUP(B22,[1]SQL!J:Q,4,0)</f>
        <v>0</v>
      </c>
      <c r="M22" s="5">
        <f>VLOOKUP(B22,[1]SQL!J:Q,5,0)</f>
        <v>2469</v>
      </c>
      <c r="N22" s="5">
        <f>VLOOKUP(B22,[1]SQL!J:Q,6,0)</f>
        <v>7064</v>
      </c>
      <c r="O22" s="5">
        <f>VLOOKUP(B22,[1]SQL!J:Q,7,0)</f>
        <v>0</v>
      </c>
      <c r="P22" s="5">
        <f>VLOOKUP(B22,[1]SQL!J:Q,8,0)</f>
        <v>1</v>
      </c>
    </row>
    <row r="23" spans="1:16" ht="78" x14ac:dyDescent="0.3">
      <c r="A23" s="5" t="s">
        <v>24</v>
      </c>
      <c r="B23" s="5">
        <v>302995</v>
      </c>
      <c r="C23" s="5" t="s">
        <v>79</v>
      </c>
      <c r="D23" s="5" t="s">
        <v>80</v>
      </c>
      <c r="E23" s="5" t="s">
        <v>81</v>
      </c>
      <c r="F23" s="5" t="s">
        <v>17</v>
      </c>
      <c r="G23" s="5" t="s">
        <v>82</v>
      </c>
      <c r="H23" s="5" t="s">
        <v>78</v>
      </c>
      <c r="I23" s="5" t="s">
        <v>14</v>
      </c>
      <c r="J23" s="5">
        <f>VLOOKUP(B23,[1]SQL!J:Q,2,0)</f>
        <v>0</v>
      </c>
      <c r="K23" s="5">
        <f>VLOOKUP(B23,[1]SQL!J:Q,3,0)</f>
        <v>0</v>
      </c>
      <c r="L23" s="5">
        <f>VLOOKUP(B23,[1]SQL!J:Q,4,0)</f>
        <v>0</v>
      </c>
      <c r="M23" s="5">
        <f>VLOOKUP(B23,[1]SQL!J:Q,5,0)</f>
        <v>1472</v>
      </c>
      <c r="N23" s="5">
        <f>VLOOKUP(B23,[1]SQL!J:Q,6,0)</f>
        <v>1183</v>
      </c>
      <c r="O23" s="5">
        <f>VLOOKUP(B23,[1]SQL!J:Q,7,0)</f>
        <v>0</v>
      </c>
      <c r="P23" s="5">
        <f>VLOOKUP(B23,[1]SQL!J:Q,8,0)</f>
        <v>1</v>
      </c>
    </row>
    <row r="24" spans="1:16" ht="39" x14ac:dyDescent="0.3">
      <c r="A24" s="5" t="s">
        <v>83</v>
      </c>
      <c r="B24" s="5">
        <v>105079</v>
      </c>
      <c r="C24" s="5" t="s">
        <v>84</v>
      </c>
      <c r="D24" s="5" t="s">
        <v>85</v>
      </c>
      <c r="E24" s="5" t="s">
        <v>86</v>
      </c>
      <c r="F24" s="5" t="s">
        <v>17</v>
      </c>
      <c r="G24" s="5" t="s">
        <v>87</v>
      </c>
      <c r="H24" s="5" t="s">
        <v>78</v>
      </c>
      <c r="I24" s="5" t="s">
        <v>14</v>
      </c>
      <c r="J24" s="5">
        <f>VLOOKUP(B24,[1]SQL!J:Q,2,0)</f>
        <v>45</v>
      </c>
      <c r="K24" s="5">
        <f>VLOOKUP(B24,[1]SQL!J:Q,3,0)</f>
        <v>11</v>
      </c>
      <c r="L24" s="5">
        <f>VLOOKUP(B24,[1]SQL!J:Q,4,0)</f>
        <v>13</v>
      </c>
      <c r="M24" s="5">
        <f>VLOOKUP(B24,[1]SQL!J:Q,5,0)</f>
        <v>17831</v>
      </c>
      <c r="N24" s="5">
        <f>VLOOKUP(B24,[1]SQL!J:Q,6,0)</f>
        <v>80605</v>
      </c>
      <c r="O24" s="5">
        <f>VLOOKUP(B24,[1]SQL!J:Q,7,0)</f>
        <v>0</v>
      </c>
      <c r="P24" s="5">
        <f>VLOOKUP(B24,[1]SQL!J:Q,8,0)</f>
        <v>3</v>
      </c>
    </row>
    <row r="25" spans="1:16" ht="39" x14ac:dyDescent="0.3">
      <c r="A25" s="5" t="s">
        <v>83</v>
      </c>
      <c r="B25" s="5">
        <v>105079</v>
      </c>
      <c r="C25" s="5" t="s">
        <v>84</v>
      </c>
      <c r="D25" s="5" t="s">
        <v>85</v>
      </c>
      <c r="E25" s="5" t="s">
        <v>86</v>
      </c>
      <c r="F25" s="5" t="s">
        <v>17</v>
      </c>
      <c r="G25" s="5" t="s">
        <v>88</v>
      </c>
      <c r="H25" s="5" t="s">
        <v>78</v>
      </c>
      <c r="I25" s="5" t="s">
        <v>14</v>
      </c>
      <c r="J25" s="5">
        <f>VLOOKUP(B25,[1]SQL!J:Q,2,0)</f>
        <v>45</v>
      </c>
      <c r="K25" s="5">
        <f>VLOOKUP(B25,[1]SQL!J:Q,3,0)</f>
        <v>11</v>
      </c>
      <c r="L25" s="5">
        <f>VLOOKUP(B25,[1]SQL!J:Q,4,0)</f>
        <v>13</v>
      </c>
      <c r="M25" s="5">
        <f>VLOOKUP(B25,[1]SQL!J:Q,5,0)</f>
        <v>17831</v>
      </c>
      <c r="N25" s="5">
        <f>VLOOKUP(B25,[1]SQL!J:Q,6,0)</f>
        <v>80605</v>
      </c>
      <c r="O25" s="5">
        <f>VLOOKUP(B25,[1]SQL!J:Q,7,0)</f>
        <v>0</v>
      </c>
      <c r="P25" s="5">
        <f>VLOOKUP(B25,[1]SQL!J:Q,8,0)</f>
        <v>3</v>
      </c>
    </row>
    <row r="26" spans="1:16" ht="39" x14ac:dyDescent="0.3">
      <c r="A26" s="5" t="s">
        <v>89</v>
      </c>
      <c r="B26" s="5">
        <v>40892</v>
      </c>
      <c r="C26" s="5" t="s">
        <v>90</v>
      </c>
      <c r="D26" s="5" t="s">
        <v>90</v>
      </c>
      <c r="E26" s="5" t="s">
        <v>91</v>
      </c>
      <c r="F26" s="5" t="s">
        <v>17</v>
      </c>
      <c r="G26" s="5" t="s">
        <v>92</v>
      </c>
      <c r="H26" s="5" t="s">
        <v>78</v>
      </c>
      <c r="I26" s="5" t="s">
        <v>14</v>
      </c>
      <c r="J26" s="5">
        <f>VLOOKUP(B26,[1]SQL!J:Q,2,0)</f>
        <v>186</v>
      </c>
      <c r="K26" s="5">
        <f>VLOOKUP(B26,[1]SQL!J:Q,3,0)</f>
        <v>28</v>
      </c>
      <c r="L26" s="5">
        <f>VLOOKUP(B26,[1]SQL!J:Q,4,0)</f>
        <v>1318</v>
      </c>
      <c r="M26" s="5">
        <f>VLOOKUP(B26,[1]SQL!J:Q,5,0)</f>
        <v>4559</v>
      </c>
      <c r="N26" s="5">
        <f>VLOOKUP(B26,[1]SQL!J:Q,6,0)</f>
        <v>2567</v>
      </c>
      <c r="O26" s="5">
        <f>VLOOKUP(B26,[1]SQL!J:Q,7,0)</f>
        <v>0</v>
      </c>
      <c r="P26" s="5">
        <f>VLOOKUP(B26,[1]SQL!J:Q,8,0)</f>
        <v>5</v>
      </c>
    </row>
    <row r="27" spans="1:16" ht="39" x14ac:dyDescent="0.3">
      <c r="A27" s="5" t="s">
        <v>93</v>
      </c>
      <c r="B27" s="5">
        <v>105155</v>
      </c>
      <c r="C27" s="5" t="s">
        <v>94</v>
      </c>
      <c r="D27" s="5" t="s">
        <v>95</v>
      </c>
      <c r="E27" s="5" t="s">
        <v>96</v>
      </c>
      <c r="F27" s="5" t="s">
        <v>17</v>
      </c>
      <c r="G27" s="5" t="s">
        <v>97</v>
      </c>
      <c r="H27" s="5" t="s">
        <v>78</v>
      </c>
      <c r="I27" s="5" t="s">
        <v>14</v>
      </c>
      <c r="J27" s="5">
        <f>VLOOKUP(B27,[1]SQL!J:Q,2,0)</f>
        <v>585</v>
      </c>
      <c r="K27" s="5">
        <f>VLOOKUP(B27,[1]SQL!J:Q,3,0)</f>
        <v>0</v>
      </c>
      <c r="L27" s="5">
        <f>VLOOKUP(B27,[1]SQL!J:Q,4,0)</f>
        <v>1385</v>
      </c>
      <c r="M27" s="5">
        <f>VLOOKUP(B27,[1]SQL!J:Q,5,0)</f>
        <v>8023</v>
      </c>
      <c r="N27" s="5">
        <f>VLOOKUP(B27,[1]SQL!J:Q,6,0)</f>
        <v>23869</v>
      </c>
      <c r="O27" s="5">
        <f>VLOOKUP(B27,[1]SQL!J:Q,7,0)</f>
        <v>0</v>
      </c>
      <c r="P27" s="5">
        <f>VLOOKUP(B27,[1]SQL!J:Q,8,0)</f>
        <v>5</v>
      </c>
    </row>
    <row r="28" spans="1:16" ht="65" x14ac:dyDescent="0.3">
      <c r="A28" s="5" t="s">
        <v>75</v>
      </c>
      <c r="B28" s="5">
        <v>185688</v>
      </c>
      <c r="C28" s="5" t="s">
        <v>98</v>
      </c>
      <c r="D28" s="5" t="s">
        <v>98</v>
      </c>
      <c r="E28" s="5" t="s">
        <v>99</v>
      </c>
      <c r="F28" s="5" t="s">
        <v>17</v>
      </c>
      <c r="G28" s="5" t="s">
        <v>100</v>
      </c>
      <c r="H28" s="5" t="s">
        <v>78</v>
      </c>
      <c r="I28" s="5" t="s">
        <v>14</v>
      </c>
      <c r="J28" s="5">
        <f>VLOOKUP(B28,[1]SQL!J:Q,2,0)</f>
        <v>0</v>
      </c>
      <c r="K28" s="5">
        <f>VLOOKUP(B28,[1]SQL!J:Q,3,0)</f>
        <v>6</v>
      </c>
      <c r="L28" s="5">
        <f>VLOOKUP(B28,[1]SQL!J:Q,4,0)</f>
        <v>0</v>
      </c>
      <c r="M28" s="5">
        <f>VLOOKUP(B28,[1]SQL!J:Q,5,0)</f>
        <v>579</v>
      </c>
      <c r="N28" s="5">
        <f>VLOOKUP(B28,[1]SQL!J:Q,6,0)</f>
        <v>843</v>
      </c>
      <c r="O28" s="5">
        <f>VLOOKUP(B28,[1]SQL!J:Q,7,0)</f>
        <v>0</v>
      </c>
      <c r="P28" s="5">
        <f>VLOOKUP(B28,[1]SQL!J:Q,8,0)</f>
        <v>2</v>
      </c>
    </row>
    <row r="29" spans="1:16" ht="39" x14ac:dyDescent="0.3">
      <c r="A29" s="5" t="s">
        <v>18</v>
      </c>
      <c r="B29" s="5">
        <v>92598</v>
      </c>
      <c r="C29" s="5" t="s">
        <v>101</v>
      </c>
      <c r="D29" s="5" t="s">
        <v>101</v>
      </c>
      <c r="E29" s="5" t="s">
        <v>102</v>
      </c>
      <c r="F29" s="5" t="s">
        <v>17</v>
      </c>
      <c r="G29" s="5" t="s">
        <v>103</v>
      </c>
      <c r="H29" s="5" t="s">
        <v>78</v>
      </c>
      <c r="I29" s="5" t="s">
        <v>14</v>
      </c>
      <c r="J29" s="5">
        <f>VLOOKUP(B29,[1]SQL!J:Q,2,0)</f>
        <v>52</v>
      </c>
      <c r="K29" s="5">
        <f>VLOOKUP(B29,[1]SQL!J:Q,3,0)</f>
        <v>8</v>
      </c>
      <c r="L29" s="5">
        <f>VLOOKUP(B29,[1]SQL!J:Q,4,0)</f>
        <v>271</v>
      </c>
      <c r="M29" s="5">
        <f>VLOOKUP(B29,[1]SQL!J:Q,5,0)</f>
        <v>9379</v>
      </c>
      <c r="N29" s="5">
        <f>VLOOKUP(B29,[1]SQL!J:Q,6,0)</f>
        <v>10965</v>
      </c>
      <c r="O29" s="5">
        <f>VLOOKUP(B29,[1]SQL!J:Q,7,0)</f>
        <v>1</v>
      </c>
      <c r="P29" s="5">
        <f>VLOOKUP(B29,[1]SQL!J:Q,8,0)</f>
        <v>5</v>
      </c>
    </row>
    <row r="30" spans="1:16" ht="39" x14ac:dyDescent="0.3">
      <c r="A30" s="5" t="s">
        <v>35</v>
      </c>
      <c r="B30" s="5">
        <v>353710</v>
      </c>
      <c r="C30" s="5" t="s">
        <v>20</v>
      </c>
      <c r="D30" s="5" t="s">
        <v>20</v>
      </c>
      <c r="E30" s="5" t="s">
        <v>21</v>
      </c>
      <c r="F30" s="5" t="s">
        <v>17</v>
      </c>
      <c r="G30" s="5" t="s">
        <v>104</v>
      </c>
      <c r="H30" s="5" t="s">
        <v>78</v>
      </c>
      <c r="I30" s="5" t="s">
        <v>14</v>
      </c>
      <c r="J30" s="5">
        <f>VLOOKUP(B30,[1]SQL!J:Q,2,0)</f>
        <v>6</v>
      </c>
      <c r="K30" s="5">
        <f>VLOOKUP(B30,[1]SQL!J:Q,3,0)</f>
        <v>0</v>
      </c>
      <c r="L30" s="5">
        <f>VLOOKUP(B30,[1]SQL!J:Q,4,0)</f>
        <v>45</v>
      </c>
      <c r="M30" s="5">
        <f>VLOOKUP(B30,[1]SQL!J:Q,5,0)</f>
        <v>2228</v>
      </c>
      <c r="N30" s="5">
        <f>VLOOKUP(B30,[1]SQL!J:Q,6,0)</f>
        <v>3649</v>
      </c>
      <c r="O30" s="5">
        <f>VLOOKUP(B30,[1]SQL!J:Q,7,0)</f>
        <v>0</v>
      </c>
      <c r="P30" s="5">
        <f>VLOOKUP(B30,[1]SQL!J:Q,8,0)</f>
        <v>2</v>
      </c>
    </row>
    <row r="31" spans="1:16" ht="39" x14ac:dyDescent="0.3">
      <c r="A31" s="5" t="s">
        <v>89</v>
      </c>
      <c r="B31" s="5">
        <v>67794</v>
      </c>
      <c r="C31" s="5" t="s">
        <v>25</v>
      </c>
      <c r="D31" s="5" t="s">
        <v>25</v>
      </c>
      <c r="E31" s="5" t="s">
        <v>26</v>
      </c>
      <c r="F31" s="5" t="s">
        <v>17</v>
      </c>
      <c r="G31" s="5" t="s">
        <v>105</v>
      </c>
      <c r="H31" s="5" t="s">
        <v>78</v>
      </c>
      <c r="I31" s="5" t="s">
        <v>14</v>
      </c>
      <c r="J31" s="5">
        <f>VLOOKUP(B31,[1]SQL!J:Q,2,0)</f>
        <v>1523</v>
      </c>
      <c r="K31" s="5">
        <f>VLOOKUP(B31,[1]SQL!J:Q,3,0)</f>
        <v>18</v>
      </c>
      <c r="L31" s="5">
        <f>VLOOKUP(B31,[1]SQL!J:Q,4,0)</f>
        <v>1772</v>
      </c>
      <c r="M31" s="5">
        <f>VLOOKUP(B31,[1]SQL!J:Q,5,0)</f>
        <v>9004</v>
      </c>
      <c r="N31" s="5">
        <f>VLOOKUP(B31,[1]SQL!J:Q,6,0)</f>
        <v>14102</v>
      </c>
      <c r="O31" s="5">
        <f>VLOOKUP(B31,[1]SQL!J:Q,7,0)</f>
        <v>0</v>
      </c>
      <c r="P31" s="5">
        <f>VLOOKUP(B31,[1]SQL!J:Q,8,0)</f>
        <v>5</v>
      </c>
    </row>
    <row r="32" spans="1:16" ht="39" x14ac:dyDescent="0.3">
      <c r="A32" s="5" t="s">
        <v>106</v>
      </c>
      <c r="B32" s="5">
        <v>112470</v>
      </c>
      <c r="C32" s="5" t="s">
        <v>107</v>
      </c>
      <c r="D32" s="5" t="s">
        <v>108</v>
      </c>
      <c r="E32" s="5" t="s">
        <v>109</v>
      </c>
      <c r="F32" s="5" t="s">
        <v>17</v>
      </c>
      <c r="G32" s="5" t="s">
        <v>110</v>
      </c>
      <c r="H32" s="5" t="s">
        <v>78</v>
      </c>
      <c r="I32" s="5" t="s">
        <v>14</v>
      </c>
      <c r="J32" s="5">
        <f>VLOOKUP(B32,[1]SQL!J:Q,2,0)</f>
        <v>10</v>
      </c>
      <c r="K32" s="5">
        <f>VLOOKUP(B32,[1]SQL!J:Q,3,0)</f>
        <v>1</v>
      </c>
      <c r="L32" s="5">
        <f>VLOOKUP(B32,[1]SQL!J:Q,4,0)</f>
        <v>7</v>
      </c>
      <c r="M32" s="5">
        <f>VLOOKUP(B32,[1]SQL!J:Q,5,0)</f>
        <v>3326</v>
      </c>
      <c r="N32" s="5">
        <f>VLOOKUP(B32,[1]SQL!J:Q,6,0)</f>
        <v>4907</v>
      </c>
      <c r="O32" s="5">
        <f>VLOOKUP(B32,[1]SQL!J:Q,7,0)</f>
        <v>0</v>
      </c>
      <c r="P32" s="5">
        <f>VLOOKUP(B32,[1]SQL!J:Q,8,0)</f>
        <v>2</v>
      </c>
    </row>
    <row r="33" spans="1:16" ht="39" x14ac:dyDescent="0.3">
      <c r="A33" s="5" t="s">
        <v>106</v>
      </c>
      <c r="B33" s="5">
        <v>778125</v>
      </c>
      <c r="C33" s="5">
        <v>20221229582645</v>
      </c>
      <c r="D33" s="5" t="s">
        <v>111</v>
      </c>
      <c r="E33" s="5" t="s">
        <v>112</v>
      </c>
      <c r="F33" s="5" t="s">
        <v>17</v>
      </c>
      <c r="G33" s="5" t="s">
        <v>113</v>
      </c>
      <c r="H33" s="5" t="s">
        <v>78</v>
      </c>
      <c r="I33" s="5" t="s">
        <v>14</v>
      </c>
      <c r="J33" s="5">
        <f>VLOOKUP(B33,[1]SQL!J:Q,2,0)</f>
        <v>1325</v>
      </c>
      <c r="K33" s="5">
        <f>VLOOKUP(B33,[1]SQL!J:Q,3,0)</f>
        <v>15</v>
      </c>
      <c r="L33" s="5">
        <f>VLOOKUP(B33,[1]SQL!J:Q,4,0)</f>
        <v>666</v>
      </c>
      <c r="M33" s="5">
        <f>VLOOKUP(B33,[1]SQL!J:Q,5,0)</f>
        <v>2206</v>
      </c>
      <c r="N33" s="5">
        <f>VLOOKUP(B33,[1]SQL!J:Q,6,0)</f>
        <v>7201</v>
      </c>
      <c r="O33" s="5">
        <f>VLOOKUP(B33,[1]SQL!J:Q,7,0)</f>
        <v>1</v>
      </c>
      <c r="P33" s="5">
        <f>VLOOKUP(B33,[1]SQL!J:Q,8,0)</f>
        <v>5</v>
      </c>
    </row>
    <row r="34" spans="1:16" ht="39" x14ac:dyDescent="0.3">
      <c r="A34" s="5" t="s">
        <v>106</v>
      </c>
      <c r="B34" s="5">
        <v>778125</v>
      </c>
      <c r="C34" s="5">
        <v>20221229582645</v>
      </c>
      <c r="D34" s="5" t="s">
        <v>111</v>
      </c>
      <c r="E34" s="5" t="s">
        <v>112</v>
      </c>
      <c r="F34" s="5" t="s">
        <v>17</v>
      </c>
      <c r="G34" s="5" t="s">
        <v>114</v>
      </c>
      <c r="H34" s="5" t="s">
        <v>115</v>
      </c>
      <c r="I34" s="5" t="s">
        <v>14</v>
      </c>
      <c r="J34" s="5">
        <f>VLOOKUP(B34,[1]SQL!J:Q,2,0)</f>
        <v>1325</v>
      </c>
      <c r="K34" s="5">
        <f>VLOOKUP(B34,[1]SQL!J:Q,3,0)</f>
        <v>15</v>
      </c>
      <c r="L34" s="5">
        <f>VLOOKUP(B34,[1]SQL!J:Q,4,0)</f>
        <v>666</v>
      </c>
      <c r="M34" s="5">
        <f>VLOOKUP(B34,[1]SQL!J:Q,5,0)</f>
        <v>2206</v>
      </c>
      <c r="N34" s="5">
        <f>VLOOKUP(B34,[1]SQL!J:Q,6,0)</f>
        <v>7201</v>
      </c>
      <c r="O34" s="5">
        <f>VLOOKUP(B34,[1]SQL!J:Q,7,0)</f>
        <v>1</v>
      </c>
      <c r="P34" s="5">
        <f>VLOOKUP(B34,[1]SQL!J:Q,8,0)</f>
        <v>5</v>
      </c>
    </row>
    <row r="35" spans="1:16" ht="39" x14ac:dyDescent="0.3">
      <c r="A35" s="5" t="s">
        <v>35</v>
      </c>
      <c r="B35" s="5">
        <v>311508</v>
      </c>
      <c r="C35" s="5" t="s">
        <v>116</v>
      </c>
      <c r="D35" s="5" t="s">
        <v>117</v>
      </c>
      <c r="E35" s="5" t="s">
        <v>118</v>
      </c>
      <c r="F35" s="5" t="s">
        <v>17</v>
      </c>
      <c r="G35" s="5" t="s">
        <v>119</v>
      </c>
      <c r="H35" s="5" t="s">
        <v>115</v>
      </c>
      <c r="I35" s="5" t="s">
        <v>14</v>
      </c>
      <c r="J35" s="5">
        <f>VLOOKUP(B35,[1]SQL!J:Q,2,0)</f>
        <v>31</v>
      </c>
      <c r="K35" s="5">
        <f>VLOOKUP(B35,[1]SQL!J:Q,3,0)</f>
        <v>2</v>
      </c>
      <c r="L35" s="5">
        <f>VLOOKUP(B35,[1]SQL!J:Q,4,0)</f>
        <v>180</v>
      </c>
      <c r="M35" s="5">
        <f>VLOOKUP(B35,[1]SQL!J:Q,5,0)</f>
        <v>3294</v>
      </c>
      <c r="N35" s="5">
        <f>VLOOKUP(B35,[1]SQL!J:Q,6,0)</f>
        <v>3316</v>
      </c>
      <c r="O35" s="5">
        <f>VLOOKUP(B35,[1]SQL!J:Q,7,0)</f>
        <v>0</v>
      </c>
      <c r="P35" s="5">
        <f>VLOOKUP(B35,[1]SQL!J:Q,8,0)</f>
        <v>3</v>
      </c>
    </row>
    <row r="36" spans="1:16" ht="39" x14ac:dyDescent="0.3">
      <c r="A36" s="5" t="s">
        <v>89</v>
      </c>
      <c r="B36" s="5">
        <v>434968</v>
      </c>
      <c r="C36" s="5" t="s">
        <v>120</v>
      </c>
      <c r="D36" s="5" t="s">
        <v>121</v>
      </c>
      <c r="E36" s="5" t="s">
        <v>122</v>
      </c>
      <c r="F36" s="5" t="s">
        <v>17</v>
      </c>
      <c r="G36" s="5" t="s">
        <v>123</v>
      </c>
      <c r="H36" s="5" t="s">
        <v>115</v>
      </c>
      <c r="I36" s="5" t="s">
        <v>14</v>
      </c>
      <c r="J36" s="5">
        <f>VLOOKUP(B36,[1]SQL!J:Q,2,0)</f>
        <v>8</v>
      </c>
      <c r="K36" s="5">
        <f>VLOOKUP(B36,[1]SQL!J:Q,3,0)</f>
        <v>0</v>
      </c>
      <c r="L36" s="5">
        <f>VLOOKUP(B36,[1]SQL!J:Q,4,0)</f>
        <v>13</v>
      </c>
      <c r="M36" s="5">
        <f>VLOOKUP(B36,[1]SQL!J:Q,5,0)</f>
        <v>2103</v>
      </c>
      <c r="N36" s="5">
        <f>VLOOKUP(B36,[1]SQL!J:Q,6,0)</f>
        <v>27788</v>
      </c>
      <c r="O36" s="5">
        <f>VLOOKUP(B36,[1]SQL!J:Q,7,0)</f>
        <v>0</v>
      </c>
      <c r="P36" s="5">
        <f>VLOOKUP(B36,[1]SQL!J:Q,8,0)</f>
        <v>2</v>
      </c>
    </row>
    <row r="37" spans="1:16" ht="39" x14ac:dyDescent="0.3">
      <c r="A37" s="5" t="s">
        <v>93</v>
      </c>
      <c r="B37" s="5">
        <v>434968</v>
      </c>
      <c r="C37" s="5" t="s">
        <v>120</v>
      </c>
      <c r="D37" s="5" t="s">
        <v>121</v>
      </c>
      <c r="E37" s="5" t="s">
        <v>122</v>
      </c>
      <c r="F37" s="5" t="s">
        <v>17</v>
      </c>
      <c r="G37" s="5" t="s">
        <v>124</v>
      </c>
      <c r="H37" s="5" t="s">
        <v>115</v>
      </c>
      <c r="I37" s="5" t="s">
        <v>14</v>
      </c>
      <c r="J37" s="5">
        <f>VLOOKUP(B37,[1]SQL!J:Q,2,0)</f>
        <v>8</v>
      </c>
      <c r="K37" s="5">
        <f>VLOOKUP(B37,[1]SQL!J:Q,3,0)</f>
        <v>0</v>
      </c>
      <c r="L37" s="5">
        <f>VLOOKUP(B37,[1]SQL!J:Q,4,0)</f>
        <v>13</v>
      </c>
      <c r="M37" s="5">
        <f>VLOOKUP(B37,[1]SQL!J:Q,5,0)</f>
        <v>2103</v>
      </c>
      <c r="N37" s="5">
        <f>VLOOKUP(B37,[1]SQL!J:Q,6,0)</f>
        <v>27788</v>
      </c>
      <c r="O37" s="5">
        <f>VLOOKUP(B37,[1]SQL!J:Q,7,0)</f>
        <v>0</v>
      </c>
      <c r="P37" s="5">
        <f>VLOOKUP(B37,[1]SQL!J:Q,8,0)</f>
        <v>2</v>
      </c>
    </row>
    <row r="38" spans="1:16" ht="39" x14ac:dyDescent="0.3">
      <c r="A38" s="5" t="s">
        <v>125</v>
      </c>
      <c r="B38" s="5">
        <v>434968</v>
      </c>
      <c r="C38" s="5" t="s">
        <v>120</v>
      </c>
      <c r="D38" s="5" t="s">
        <v>121</v>
      </c>
      <c r="E38" s="5" t="s">
        <v>122</v>
      </c>
      <c r="F38" s="5" t="s">
        <v>17</v>
      </c>
      <c r="G38" s="5" t="s">
        <v>126</v>
      </c>
      <c r="H38" s="5" t="s">
        <v>115</v>
      </c>
      <c r="I38" s="5" t="s">
        <v>14</v>
      </c>
      <c r="J38" s="5">
        <f>VLOOKUP(B38,[1]SQL!J:Q,2,0)</f>
        <v>8</v>
      </c>
      <c r="K38" s="5">
        <f>VLOOKUP(B38,[1]SQL!J:Q,3,0)</f>
        <v>0</v>
      </c>
      <c r="L38" s="5">
        <f>VLOOKUP(B38,[1]SQL!J:Q,4,0)</f>
        <v>13</v>
      </c>
      <c r="M38" s="5">
        <f>VLOOKUP(B38,[1]SQL!J:Q,5,0)</f>
        <v>2103</v>
      </c>
      <c r="N38" s="5">
        <f>VLOOKUP(B38,[1]SQL!J:Q,6,0)</f>
        <v>27788</v>
      </c>
      <c r="O38" s="5">
        <f>VLOOKUP(B38,[1]SQL!J:Q,7,0)</f>
        <v>0</v>
      </c>
      <c r="P38" s="5">
        <f>VLOOKUP(B38,[1]SQL!J:Q,8,0)</f>
        <v>2</v>
      </c>
    </row>
    <row r="39" spans="1:16" ht="39" x14ac:dyDescent="0.3">
      <c r="A39" s="5" t="s">
        <v>127</v>
      </c>
      <c r="B39" s="5">
        <v>68900</v>
      </c>
      <c r="C39" s="5" t="s">
        <v>40</v>
      </c>
      <c r="D39" s="5" t="s">
        <v>41</v>
      </c>
      <c r="E39" s="5" t="s">
        <v>40</v>
      </c>
      <c r="F39" s="5" t="s">
        <v>17</v>
      </c>
      <c r="G39" s="5" t="s">
        <v>128</v>
      </c>
      <c r="H39" s="5" t="s">
        <v>115</v>
      </c>
      <c r="I39" s="5" t="s">
        <v>14</v>
      </c>
      <c r="J39" s="5">
        <f>VLOOKUP(B39,[1]SQL!J:Q,2,0)</f>
        <v>400</v>
      </c>
      <c r="K39" s="5">
        <f>VLOOKUP(B39,[1]SQL!J:Q,3,0)</f>
        <v>0</v>
      </c>
      <c r="L39" s="5">
        <f>VLOOKUP(B39,[1]SQL!J:Q,4,0)</f>
        <v>148</v>
      </c>
      <c r="M39" s="5">
        <f>VLOOKUP(B39,[1]SQL!J:Q,5,0)</f>
        <v>1639</v>
      </c>
      <c r="N39" s="5">
        <f>VLOOKUP(B39,[1]SQL!J:Q,6,0)</f>
        <v>8055</v>
      </c>
      <c r="O39" s="5">
        <f>VLOOKUP(B39,[1]SQL!J:Q,7,0)</f>
        <v>1</v>
      </c>
      <c r="P39" s="5">
        <f>VLOOKUP(B39,[1]SQL!J:Q,8,0)</f>
        <v>5</v>
      </c>
    </row>
    <row r="40" spans="1:16" ht="65" x14ac:dyDescent="0.3">
      <c r="A40" s="5" t="s">
        <v>19</v>
      </c>
      <c r="B40" s="5">
        <v>116208</v>
      </c>
      <c r="C40" s="5" t="s">
        <v>129</v>
      </c>
      <c r="D40" s="5" t="s">
        <v>130</v>
      </c>
      <c r="E40" s="5" t="s">
        <v>131</v>
      </c>
      <c r="F40" s="5" t="s">
        <v>17</v>
      </c>
      <c r="G40" s="5" t="s">
        <v>132</v>
      </c>
      <c r="H40" s="5" t="s">
        <v>115</v>
      </c>
      <c r="I40" s="5" t="s">
        <v>14</v>
      </c>
      <c r="J40" s="5">
        <f>VLOOKUP(B40,[1]SQL!J:Q,2,0)</f>
        <v>0</v>
      </c>
      <c r="K40" s="5">
        <f>VLOOKUP(B40,[1]SQL!J:Q,3,0)</f>
        <v>0</v>
      </c>
      <c r="L40" s="5">
        <f>VLOOKUP(B40,[1]SQL!J:Q,4,0)</f>
        <v>0</v>
      </c>
      <c r="M40" s="5">
        <f>VLOOKUP(B40,[1]SQL!J:Q,5,0)</f>
        <v>590</v>
      </c>
      <c r="N40" s="5">
        <f>VLOOKUP(B40,[1]SQL!J:Q,6,0)</f>
        <v>545</v>
      </c>
      <c r="O40" s="5">
        <f>VLOOKUP(B40,[1]SQL!J:Q,7,0)</f>
        <v>0</v>
      </c>
      <c r="P40" s="5">
        <f>VLOOKUP(B40,[1]SQL!J:Q,8,0)</f>
        <v>1</v>
      </c>
    </row>
    <row r="41" spans="1:16" ht="39" x14ac:dyDescent="0.3">
      <c r="A41" s="5" t="s">
        <v>93</v>
      </c>
      <c r="B41" s="5">
        <v>434744</v>
      </c>
      <c r="C41" s="5" t="s">
        <v>133</v>
      </c>
      <c r="D41" s="5" t="s">
        <v>134</v>
      </c>
      <c r="E41" s="5" t="s">
        <v>135</v>
      </c>
      <c r="F41" s="5" t="s">
        <v>17</v>
      </c>
      <c r="G41" s="5" t="s">
        <v>136</v>
      </c>
      <c r="H41" s="5" t="s">
        <v>115</v>
      </c>
      <c r="I41" s="5" t="s">
        <v>14</v>
      </c>
      <c r="J41" s="5">
        <f>VLOOKUP(B41,[1]SQL!J:Q,2,0)</f>
        <v>5</v>
      </c>
      <c r="K41" s="5">
        <f>VLOOKUP(B41,[1]SQL!J:Q,3,0)</f>
        <v>0</v>
      </c>
      <c r="L41" s="5">
        <f>VLOOKUP(B41,[1]SQL!J:Q,4,0)</f>
        <v>119</v>
      </c>
      <c r="M41" s="5">
        <f>VLOOKUP(B41,[1]SQL!J:Q,5,0)</f>
        <v>2801</v>
      </c>
      <c r="N41" s="5">
        <f>VLOOKUP(B41,[1]SQL!J:Q,6,0)</f>
        <v>33710</v>
      </c>
      <c r="O41" s="5">
        <f>VLOOKUP(B41,[1]SQL!J:Q,7,0)</f>
        <v>0</v>
      </c>
      <c r="P41" s="5">
        <f>VLOOKUP(B41,[1]SQL!J:Q,8,0)</f>
        <v>3</v>
      </c>
    </row>
    <row r="42" spans="1:16" ht="39" x14ac:dyDescent="0.3">
      <c r="A42" s="5" t="s">
        <v>125</v>
      </c>
      <c r="B42" s="5">
        <v>183281</v>
      </c>
      <c r="C42" s="5" t="s">
        <v>137</v>
      </c>
      <c r="D42" s="5" t="s">
        <v>138</v>
      </c>
      <c r="E42" s="5" t="s">
        <v>139</v>
      </c>
      <c r="F42" s="5" t="s">
        <v>17</v>
      </c>
      <c r="G42" s="5" t="s">
        <v>140</v>
      </c>
      <c r="H42" s="5" t="s">
        <v>141</v>
      </c>
      <c r="I42" s="5" t="s">
        <v>14</v>
      </c>
      <c r="J42" s="5">
        <f>VLOOKUP(B42,[1]SQL!J:Q,2,0)</f>
        <v>3576</v>
      </c>
      <c r="K42" s="5">
        <f>VLOOKUP(B42,[1]SQL!J:Q,3,0)</f>
        <v>0</v>
      </c>
      <c r="L42" s="5">
        <f>VLOOKUP(B42,[1]SQL!J:Q,4,0)</f>
        <v>667</v>
      </c>
      <c r="M42" s="5">
        <f>VLOOKUP(B42,[1]SQL!J:Q,5,0)</f>
        <v>7455</v>
      </c>
      <c r="N42" s="5">
        <f>VLOOKUP(B42,[1]SQL!J:Q,6,0)</f>
        <v>211084</v>
      </c>
      <c r="O42" s="5">
        <f>VLOOKUP(B42,[1]SQL!J:Q,7,0)</f>
        <v>1</v>
      </c>
      <c r="P42" s="5">
        <f>VLOOKUP(B42,[1]SQL!J:Q,8,0)</f>
        <v>5</v>
      </c>
    </row>
    <row r="43" spans="1:16" ht="39" x14ac:dyDescent="0.3">
      <c r="A43" s="5" t="s">
        <v>142</v>
      </c>
      <c r="B43" s="5">
        <v>57460</v>
      </c>
      <c r="C43" s="5" t="s">
        <v>143</v>
      </c>
      <c r="D43" s="5" t="s">
        <v>144</v>
      </c>
      <c r="E43" s="5" t="s">
        <v>145</v>
      </c>
      <c r="F43" s="5" t="s">
        <v>17</v>
      </c>
      <c r="G43" s="5" t="s">
        <v>146</v>
      </c>
      <c r="H43" s="5" t="s">
        <v>141</v>
      </c>
      <c r="I43" s="5" t="s">
        <v>14</v>
      </c>
      <c r="J43" s="5">
        <f>VLOOKUP(B43,[1]SQL!J:Q,2,0)</f>
        <v>92</v>
      </c>
      <c r="K43" s="5">
        <f>VLOOKUP(B43,[1]SQL!J:Q,3,0)</f>
        <v>16</v>
      </c>
      <c r="L43" s="5">
        <f>VLOOKUP(B43,[1]SQL!J:Q,4,0)</f>
        <v>227</v>
      </c>
      <c r="M43" s="5">
        <f>VLOOKUP(B43,[1]SQL!J:Q,5,0)</f>
        <v>10005</v>
      </c>
      <c r="N43" s="5">
        <f>VLOOKUP(B43,[1]SQL!J:Q,6,0)</f>
        <v>79755</v>
      </c>
      <c r="O43" s="5">
        <f>VLOOKUP(B43,[1]SQL!J:Q,7,0)</f>
        <v>0</v>
      </c>
      <c r="P43" s="5">
        <f>VLOOKUP(B43,[1]SQL!J:Q,8,0)</f>
        <v>5</v>
      </c>
    </row>
    <row r="44" spans="1:16" ht="39" x14ac:dyDescent="0.3">
      <c r="A44" s="5" t="s">
        <v>147</v>
      </c>
      <c r="B44" s="5">
        <v>57460</v>
      </c>
      <c r="C44" s="5" t="s">
        <v>143</v>
      </c>
      <c r="D44" s="5" t="s">
        <v>144</v>
      </c>
      <c r="E44" s="5" t="s">
        <v>145</v>
      </c>
      <c r="F44" s="5" t="s">
        <v>17</v>
      </c>
      <c r="G44" s="5" t="s">
        <v>148</v>
      </c>
      <c r="H44" s="5" t="s">
        <v>141</v>
      </c>
      <c r="I44" s="5" t="s">
        <v>14</v>
      </c>
      <c r="J44" s="5">
        <f>VLOOKUP(B44,[1]SQL!J:Q,2,0)</f>
        <v>92</v>
      </c>
      <c r="K44" s="5">
        <f>VLOOKUP(B44,[1]SQL!J:Q,3,0)</f>
        <v>16</v>
      </c>
      <c r="L44" s="5">
        <f>VLOOKUP(B44,[1]SQL!J:Q,4,0)</f>
        <v>227</v>
      </c>
      <c r="M44" s="5">
        <f>VLOOKUP(B44,[1]SQL!J:Q,5,0)</f>
        <v>10005</v>
      </c>
      <c r="N44" s="5">
        <f>VLOOKUP(B44,[1]SQL!J:Q,6,0)</f>
        <v>79755</v>
      </c>
      <c r="O44" s="5">
        <f>VLOOKUP(B44,[1]SQL!J:Q,7,0)</f>
        <v>0</v>
      </c>
      <c r="P44" s="5">
        <f>VLOOKUP(B44,[1]SQL!J:Q,8,0)</f>
        <v>5</v>
      </c>
    </row>
    <row r="45" spans="1:16" ht="39" x14ac:dyDescent="0.3">
      <c r="A45" s="5" t="s">
        <v>142</v>
      </c>
      <c r="B45" s="5">
        <v>67794</v>
      </c>
      <c r="C45" s="5" t="s">
        <v>25</v>
      </c>
      <c r="D45" s="5" t="s">
        <v>25</v>
      </c>
      <c r="E45" s="5" t="s">
        <v>26</v>
      </c>
      <c r="F45" s="5" t="s">
        <v>17</v>
      </c>
      <c r="G45" s="5" t="s">
        <v>149</v>
      </c>
      <c r="H45" s="5" t="s">
        <v>141</v>
      </c>
      <c r="I45" s="5" t="s">
        <v>14</v>
      </c>
      <c r="J45" s="5">
        <f>VLOOKUP(B45,[1]SQL!J:Q,2,0)</f>
        <v>1523</v>
      </c>
      <c r="K45" s="5">
        <f>VLOOKUP(B45,[1]SQL!J:Q,3,0)</f>
        <v>18</v>
      </c>
      <c r="L45" s="5">
        <f>VLOOKUP(B45,[1]SQL!J:Q,4,0)</f>
        <v>1772</v>
      </c>
      <c r="M45" s="5">
        <f>VLOOKUP(B45,[1]SQL!J:Q,5,0)</f>
        <v>9004</v>
      </c>
      <c r="N45" s="5">
        <f>VLOOKUP(B45,[1]SQL!J:Q,6,0)</f>
        <v>14102</v>
      </c>
      <c r="O45" s="5">
        <f>VLOOKUP(B45,[1]SQL!J:Q,7,0)</f>
        <v>0</v>
      </c>
      <c r="P45" s="5">
        <f>VLOOKUP(B45,[1]SQL!J:Q,8,0)</f>
        <v>5</v>
      </c>
    </row>
    <row r="46" spans="1:16" ht="39" x14ac:dyDescent="0.3">
      <c r="A46" s="5" t="s">
        <v>93</v>
      </c>
      <c r="B46" s="5">
        <v>67794</v>
      </c>
      <c r="C46" s="5" t="s">
        <v>25</v>
      </c>
      <c r="D46" s="5" t="s">
        <v>25</v>
      </c>
      <c r="E46" s="5" t="s">
        <v>26</v>
      </c>
      <c r="F46" s="5" t="s">
        <v>17</v>
      </c>
      <c r="G46" s="5" t="s">
        <v>150</v>
      </c>
      <c r="H46" s="5" t="s">
        <v>141</v>
      </c>
      <c r="I46" s="5" t="s">
        <v>14</v>
      </c>
      <c r="J46" s="5">
        <f>VLOOKUP(B46,[1]SQL!J:Q,2,0)</f>
        <v>1523</v>
      </c>
      <c r="K46" s="5">
        <f>VLOOKUP(B46,[1]SQL!J:Q,3,0)</f>
        <v>18</v>
      </c>
      <c r="L46" s="5">
        <f>VLOOKUP(B46,[1]SQL!J:Q,4,0)</f>
        <v>1772</v>
      </c>
      <c r="M46" s="5">
        <f>VLOOKUP(B46,[1]SQL!J:Q,5,0)</f>
        <v>9004</v>
      </c>
      <c r="N46" s="5">
        <f>VLOOKUP(B46,[1]SQL!J:Q,6,0)</f>
        <v>14102</v>
      </c>
      <c r="O46" s="5">
        <f>VLOOKUP(B46,[1]SQL!J:Q,7,0)</f>
        <v>0</v>
      </c>
      <c r="P46" s="5">
        <f>VLOOKUP(B46,[1]SQL!J:Q,8,0)</f>
        <v>5</v>
      </c>
    </row>
    <row r="47" spans="1:16" ht="39" x14ac:dyDescent="0.3">
      <c r="A47" s="5" t="s">
        <v>89</v>
      </c>
      <c r="B47" s="5">
        <v>100674</v>
      </c>
      <c r="C47" s="5" t="s">
        <v>151</v>
      </c>
      <c r="D47" s="5" t="s">
        <v>152</v>
      </c>
      <c r="E47" s="5" t="s">
        <v>153</v>
      </c>
      <c r="F47" s="5" t="s">
        <v>17</v>
      </c>
      <c r="G47" s="5" t="s">
        <v>154</v>
      </c>
      <c r="H47" s="5" t="s">
        <v>141</v>
      </c>
      <c r="I47" s="5" t="s">
        <v>14</v>
      </c>
      <c r="J47" s="5">
        <f>VLOOKUP(B47,[1]SQL!J:Q,2,0)</f>
        <v>4030</v>
      </c>
      <c r="K47" s="5">
        <f>VLOOKUP(B47,[1]SQL!J:Q,3,0)</f>
        <v>5</v>
      </c>
      <c r="L47" s="5">
        <f>VLOOKUP(B47,[1]SQL!J:Q,4,0)</f>
        <v>938</v>
      </c>
      <c r="M47" s="5">
        <f>VLOOKUP(B47,[1]SQL!J:Q,5,0)</f>
        <v>15683</v>
      </c>
      <c r="N47" s="5">
        <f>VLOOKUP(B47,[1]SQL!J:Q,6,0)</f>
        <v>112644</v>
      </c>
      <c r="O47" s="5">
        <f>VLOOKUP(B47,[1]SQL!J:Q,7,0)</f>
        <v>0</v>
      </c>
      <c r="P47" s="5">
        <f>VLOOKUP(B47,[1]SQL!J:Q,8,0)</f>
        <v>5</v>
      </c>
    </row>
    <row r="48" spans="1:16" ht="39" x14ac:dyDescent="0.3">
      <c r="A48" s="5" t="s">
        <v>89</v>
      </c>
      <c r="B48" s="5">
        <v>149036</v>
      </c>
      <c r="C48" s="5" t="s">
        <v>155</v>
      </c>
      <c r="D48" s="5" t="s">
        <v>156</v>
      </c>
      <c r="E48" s="5" t="s">
        <v>157</v>
      </c>
      <c r="F48" s="5" t="s">
        <v>17</v>
      </c>
      <c r="G48" s="5" t="s">
        <v>158</v>
      </c>
      <c r="H48" s="5" t="s">
        <v>141</v>
      </c>
      <c r="I48" s="5" t="s">
        <v>14</v>
      </c>
      <c r="J48" s="5">
        <f>VLOOKUP(B48,[1]SQL!J:Q,2,0)</f>
        <v>48</v>
      </c>
      <c r="K48" s="5">
        <f>VLOOKUP(B48,[1]SQL!J:Q,3,0)</f>
        <v>2</v>
      </c>
      <c r="L48" s="5">
        <f>VLOOKUP(B48,[1]SQL!J:Q,4,0)</f>
        <v>482</v>
      </c>
      <c r="M48" s="5">
        <f>VLOOKUP(B48,[1]SQL!J:Q,5,0)</f>
        <v>37312</v>
      </c>
      <c r="N48" s="5">
        <f>VLOOKUP(B48,[1]SQL!J:Q,6,0)</f>
        <v>10264</v>
      </c>
      <c r="O48" s="5">
        <f>VLOOKUP(B48,[1]SQL!J:Q,7,0)</f>
        <v>0</v>
      </c>
      <c r="P48" s="5">
        <f>VLOOKUP(B48,[1]SQL!J:Q,8,0)</f>
        <v>5</v>
      </c>
    </row>
    <row r="49" spans="1:16" ht="39" x14ac:dyDescent="0.3">
      <c r="A49" s="5" t="s">
        <v>142</v>
      </c>
      <c r="B49" s="5">
        <v>1323484</v>
      </c>
      <c r="C49" s="5">
        <v>20241201483857</v>
      </c>
      <c r="D49" s="5" t="s">
        <v>159</v>
      </c>
      <c r="E49" s="5" t="s">
        <v>160</v>
      </c>
      <c r="F49" s="5" t="s">
        <v>17</v>
      </c>
      <c r="G49" s="5" t="s">
        <v>161</v>
      </c>
      <c r="H49" s="5" t="s">
        <v>141</v>
      </c>
      <c r="I49" s="5" t="s">
        <v>14</v>
      </c>
      <c r="J49" s="5">
        <f>VLOOKUP(B49,[1]SQL!J:Q,2,0)</f>
        <v>1</v>
      </c>
      <c r="K49" s="5">
        <f>VLOOKUP(B49,[1]SQL!J:Q,3,0)</f>
        <v>0</v>
      </c>
      <c r="L49" s="5">
        <f>VLOOKUP(B49,[1]SQL!J:Q,4,0)</f>
        <v>9</v>
      </c>
      <c r="M49" s="5">
        <f>VLOOKUP(B49,[1]SQL!J:Q,5,0)</f>
        <v>442</v>
      </c>
      <c r="N49" s="5">
        <f>VLOOKUP(B49,[1]SQL!J:Q,6,0)</f>
        <v>326</v>
      </c>
      <c r="O49" s="5">
        <f>VLOOKUP(B49,[1]SQL!J:Q,7,0)</f>
        <v>0</v>
      </c>
      <c r="P49" s="5">
        <f>VLOOKUP(B49,[1]SQL!J:Q,8,0)</f>
        <v>2</v>
      </c>
    </row>
    <row r="50" spans="1:16" ht="39" x14ac:dyDescent="0.3">
      <c r="A50" s="5" t="s">
        <v>147</v>
      </c>
      <c r="B50" s="5">
        <v>1323484</v>
      </c>
      <c r="C50" s="5">
        <v>20241201483857</v>
      </c>
      <c r="D50" s="5" t="s">
        <v>159</v>
      </c>
      <c r="E50" s="5" t="s">
        <v>160</v>
      </c>
      <c r="F50" s="5" t="s">
        <v>17</v>
      </c>
      <c r="G50" s="5" t="s">
        <v>162</v>
      </c>
      <c r="H50" s="5" t="s">
        <v>141</v>
      </c>
      <c r="I50" s="5" t="s">
        <v>14</v>
      </c>
      <c r="J50" s="5">
        <f>VLOOKUP(B50,[1]SQL!J:Q,2,0)</f>
        <v>1</v>
      </c>
      <c r="K50" s="5">
        <f>VLOOKUP(B50,[1]SQL!J:Q,3,0)</f>
        <v>0</v>
      </c>
      <c r="L50" s="5">
        <f>VLOOKUP(B50,[1]SQL!J:Q,4,0)</f>
        <v>9</v>
      </c>
      <c r="M50" s="5">
        <f>VLOOKUP(B50,[1]SQL!J:Q,5,0)</f>
        <v>442</v>
      </c>
      <c r="N50" s="5">
        <f>VLOOKUP(B50,[1]SQL!J:Q,6,0)</f>
        <v>326</v>
      </c>
      <c r="O50" s="5">
        <f>VLOOKUP(B50,[1]SQL!J:Q,7,0)</f>
        <v>0</v>
      </c>
      <c r="P50" s="5">
        <f>VLOOKUP(B50,[1]SQL!J:Q,8,0)</f>
        <v>2</v>
      </c>
    </row>
    <row r="51" spans="1:16" ht="39" x14ac:dyDescent="0.3">
      <c r="A51" s="5" t="s">
        <v>147</v>
      </c>
      <c r="B51" s="5">
        <v>1323484</v>
      </c>
      <c r="C51" s="5">
        <v>20241201483857</v>
      </c>
      <c r="D51" s="5" t="s">
        <v>159</v>
      </c>
      <c r="E51" s="5" t="s">
        <v>160</v>
      </c>
      <c r="F51" s="5" t="s">
        <v>17</v>
      </c>
      <c r="G51" s="5" t="s">
        <v>163</v>
      </c>
      <c r="H51" s="5" t="s">
        <v>141</v>
      </c>
      <c r="I51" s="5" t="s">
        <v>14</v>
      </c>
      <c r="J51" s="5">
        <f>VLOOKUP(B51,[1]SQL!J:Q,2,0)</f>
        <v>1</v>
      </c>
      <c r="K51" s="5">
        <f>VLOOKUP(B51,[1]SQL!J:Q,3,0)</f>
        <v>0</v>
      </c>
      <c r="L51" s="5">
        <f>VLOOKUP(B51,[1]SQL!J:Q,4,0)</f>
        <v>9</v>
      </c>
      <c r="M51" s="5">
        <f>VLOOKUP(B51,[1]SQL!J:Q,5,0)</f>
        <v>442</v>
      </c>
      <c r="N51" s="5">
        <f>VLOOKUP(B51,[1]SQL!J:Q,6,0)</f>
        <v>326</v>
      </c>
      <c r="O51" s="5">
        <f>VLOOKUP(B51,[1]SQL!J:Q,7,0)</f>
        <v>0</v>
      </c>
      <c r="P51" s="5">
        <f>VLOOKUP(B51,[1]SQL!J:Q,8,0)</f>
        <v>2</v>
      </c>
    </row>
    <row r="52" spans="1:16" ht="39" x14ac:dyDescent="0.3">
      <c r="A52" s="5" t="s">
        <v>106</v>
      </c>
      <c r="B52" s="5">
        <v>105079</v>
      </c>
      <c r="C52" s="5" t="s">
        <v>84</v>
      </c>
      <c r="D52" s="5" t="s">
        <v>85</v>
      </c>
      <c r="E52" s="5" t="s">
        <v>86</v>
      </c>
      <c r="F52" s="5" t="s">
        <v>17</v>
      </c>
      <c r="G52" s="5" t="s">
        <v>164</v>
      </c>
      <c r="H52" s="5" t="s">
        <v>141</v>
      </c>
      <c r="I52" s="5" t="s">
        <v>14</v>
      </c>
      <c r="J52" s="5">
        <f>VLOOKUP(B52,[1]SQL!J:Q,2,0)</f>
        <v>45</v>
      </c>
      <c r="K52" s="5">
        <f>VLOOKUP(B52,[1]SQL!J:Q,3,0)</f>
        <v>11</v>
      </c>
      <c r="L52" s="5">
        <f>VLOOKUP(B52,[1]SQL!J:Q,4,0)</f>
        <v>13</v>
      </c>
      <c r="M52" s="5">
        <f>VLOOKUP(B52,[1]SQL!J:Q,5,0)</f>
        <v>17831</v>
      </c>
      <c r="N52" s="5">
        <f>VLOOKUP(B52,[1]SQL!J:Q,6,0)</f>
        <v>80605</v>
      </c>
      <c r="O52" s="5">
        <f>VLOOKUP(B52,[1]SQL!J:Q,7,0)</f>
        <v>0</v>
      </c>
      <c r="P52" s="5">
        <f>VLOOKUP(B52,[1]SQL!J:Q,8,0)</f>
        <v>3</v>
      </c>
    </row>
    <row r="53" spans="1:16" ht="39" x14ac:dyDescent="0.3">
      <c r="A53" s="5" t="s">
        <v>147</v>
      </c>
      <c r="B53" s="5">
        <v>345201</v>
      </c>
      <c r="C53" s="5" t="s">
        <v>165</v>
      </c>
      <c r="D53" s="5" t="s">
        <v>165</v>
      </c>
      <c r="E53" s="5" t="s">
        <v>166</v>
      </c>
      <c r="F53" s="5" t="s">
        <v>17</v>
      </c>
      <c r="G53" s="5" t="s">
        <v>167</v>
      </c>
      <c r="H53" s="5" t="s">
        <v>141</v>
      </c>
      <c r="I53" s="5" t="s">
        <v>14</v>
      </c>
      <c r="J53" s="5">
        <f>VLOOKUP(B53,[1]SQL!J:Q,2,0)</f>
        <v>16</v>
      </c>
      <c r="K53" s="5">
        <f>VLOOKUP(B53,[1]SQL!J:Q,3,0)</f>
        <v>1</v>
      </c>
      <c r="L53" s="5">
        <f>VLOOKUP(B53,[1]SQL!J:Q,4,0)</f>
        <v>1</v>
      </c>
      <c r="M53" s="5">
        <f>VLOOKUP(B53,[1]SQL!J:Q,5,0)</f>
        <v>1791</v>
      </c>
      <c r="N53" s="5">
        <f>VLOOKUP(B53,[1]SQL!J:Q,6,0)</f>
        <v>1252</v>
      </c>
      <c r="O53" s="5">
        <f>VLOOKUP(B53,[1]SQL!J:Q,7,0)</f>
        <v>0</v>
      </c>
      <c r="P53" s="5">
        <f>VLOOKUP(B53,[1]SQL!J:Q,8,0)</f>
        <v>2</v>
      </c>
    </row>
    <row r="54" spans="1:16" ht="39" x14ac:dyDescent="0.3">
      <c r="A54" s="5" t="s">
        <v>27</v>
      </c>
      <c r="B54" s="5">
        <v>69156</v>
      </c>
      <c r="C54" s="5" t="s">
        <v>168</v>
      </c>
      <c r="D54" s="5" t="s">
        <v>169</v>
      </c>
      <c r="E54" s="5" t="s">
        <v>170</v>
      </c>
      <c r="F54" s="5" t="s">
        <v>17</v>
      </c>
      <c r="G54" s="5" t="s">
        <v>171</v>
      </c>
      <c r="H54" s="5" t="s">
        <v>141</v>
      </c>
      <c r="I54" s="5" t="s">
        <v>14</v>
      </c>
      <c r="J54" s="5">
        <f>VLOOKUP(B54,[1]SQL!J:Q,2,0)</f>
        <v>176</v>
      </c>
      <c r="K54" s="5">
        <f>VLOOKUP(B54,[1]SQL!J:Q,3,0)</f>
        <v>0</v>
      </c>
      <c r="L54" s="5">
        <f>VLOOKUP(B54,[1]SQL!J:Q,4,0)</f>
        <v>246</v>
      </c>
      <c r="M54" s="5">
        <f>VLOOKUP(B54,[1]SQL!J:Q,5,0)</f>
        <v>5732</v>
      </c>
      <c r="N54" s="5">
        <f>VLOOKUP(B54,[1]SQL!J:Q,6,0)</f>
        <v>10152</v>
      </c>
      <c r="O54" s="5">
        <f>VLOOKUP(B54,[1]SQL!J:Q,7,0)</f>
        <v>0</v>
      </c>
      <c r="P54" s="5">
        <f>VLOOKUP(B54,[1]SQL!J:Q,8,0)</f>
        <v>5</v>
      </c>
    </row>
    <row r="55" spans="1:16" ht="39" x14ac:dyDescent="0.3">
      <c r="A55" s="5" t="s">
        <v>172</v>
      </c>
      <c r="B55" s="5">
        <v>69156</v>
      </c>
      <c r="C55" s="5" t="s">
        <v>168</v>
      </c>
      <c r="D55" s="5" t="s">
        <v>169</v>
      </c>
      <c r="E55" s="5" t="s">
        <v>170</v>
      </c>
      <c r="F55" s="5" t="s">
        <v>17</v>
      </c>
      <c r="G55" s="5" t="s">
        <v>173</v>
      </c>
      <c r="H55" s="5" t="s">
        <v>141</v>
      </c>
      <c r="I55" s="5" t="s">
        <v>14</v>
      </c>
      <c r="J55" s="5">
        <f>VLOOKUP(B55,[1]SQL!J:Q,2,0)</f>
        <v>176</v>
      </c>
      <c r="K55" s="5">
        <f>VLOOKUP(B55,[1]SQL!J:Q,3,0)</f>
        <v>0</v>
      </c>
      <c r="L55" s="5">
        <f>VLOOKUP(B55,[1]SQL!J:Q,4,0)</f>
        <v>246</v>
      </c>
      <c r="M55" s="5">
        <f>VLOOKUP(B55,[1]SQL!J:Q,5,0)</f>
        <v>5732</v>
      </c>
      <c r="N55" s="5">
        <f>VLOOKUP(B55,[1]SQL!J:Q,6,0)</f>
        <v>10152</v>
      </c>
      <c r="O55" s="5">
        <f>VLOOKUP(B55,[1]SQL!J:Q,7,0)</f>
        <v>0</v>
      </c>
      <c r="P55" s="5">
        <f>VLOOKUP(B55,[1]SQL!J:Q,8,0)</f>
        <v>5</v>
      </c>
    </row>
    <row r="56" spans="1:16" ht="39" x14ac:dyDescent="0.3">
      <c r="A56" s="5" t="s">
        <v>172</v>
      </c>
      <c r="B56" s="5">
        <v>168511</v>
      </c>
      <c r="C56" s="5" t="s">
        <v>174</v>
      </c>
      <c r="D56" s="5" t="s">
        <v>175</v>
      </c>
      <c r="E56" s="5" t="s">
        <v>176</v>
      </c>
      <c r="F56" s="5" t="s">
        <v>17</v>
      </c>
      <c r="G56" s="5" t="s">
        <v>177</v>
      </c>
      <c r="H56" s="5" t="s">
        <v>141</v>
      </c>
      <c r="I56" s="5" t="s">
        <v>14</v>
      </c>
      <c r="J56" s="5">
        <f>VLOOKUP(B56,[1]SQL!J:Q,2,0)</f>
        <v>0</v>
      </c>
      <c r="K56" s="5">
        <f>VLOOKUP(B56,[1]SQL!J:Q,3,0)</f>
        <v>0</v>
      </c>
      <c r="L56" s="5">
        <f>VLOOKUP(B56,[1]SQL!J:Q,4,0)</f>
        <v>88</v>
      </c>
      <c r="M56" s="5">
        <f>VLOOKUP(B56,[1]SQL!J:Q,5,0)</f>
        <v>821</v>
      </c>
      <c r="N56" s="5">
        <f>VLOOKUP(B56,[1]SQL!J:Q,6,0)</f>
        <v>581</v>
      </c>
      <c r="O56" s="5">
        <f>VLOOKUP(B56,[1]SQL!J:Q,7,0)</f>
        <v>0</v>
      </c>
      <c r="P56" s="5">
        <f>VLOOKUP(B56,[1]SQL!J:Q,8,0)</f>
        <v>4</v>
      </c>
    </row>
    <row r="57" spans="1:16" ht="65" x14ac:dyDescent="0.3">
      <c r="A57" s="5" t="s">
        <v>19</v>
      </c>
      <c r="B57" s="5">
        <v>304427</v>
      </c>
      <c r="C57" s="5" t="s">
        <v>178</v>
      </c>
      <c r="D57" s="5" t="s">
        <v>179</v>
      </c>
      <c r="E57" s="5" t="s">
        <v>180</v>
      </c>
      <c r="F57" s="5" t="s">
        <v>17</v>
      </c>
      <c r="G57" s="5" t="s">
        <v>181</v>
      </c>
      <c r="H57" s="5" t="s">
        <v>141</v>
      </c>
      <c r="I57" s="5" t="s">
        <v>14</v>
      </c>
      <c r="J57" s="5">
        <f>VLOOKUP(B57,[1]SQL!J:Q,2,0)</f>
        <v>57</v>
      </c>
      <c r="K57" s="5">
        <f>VLOOKUP(B57,[1]SQL!J:Q,3,0)</f>
        <v>28</v>
      </c>
      <c r="L57" s="5">
        <f>VLOOKUP(B57,[1]SQL!J:Q,4,0)</f>
        <v>384</v>
      </c>
      <c r="M57" s="5">
        <f>VLOOKUP(B57,[1]SQL!J:Q,5,0)</f>
        <v>5243</v>
      </c>
      <c r="N57" s="5">
        <f>VLOOKUP(B57,[1]SQL!J:Q,6,0)</f>
        <v>7159</v>
      </c>
      <c r="O57" s="5">
        <f>VLOOKUP(B57,[1]SQL!J:Q,7,0)</f>
        <v>0</v>
      </c>
      <c r="P57" s="5">
        <f>VLOOKUP(B57,[1]SQL!J:Q,8,0)</f>
        <v>5</v>
      </c>
    </row>
    <row r="58" spans="1:16" ht="39" x14ac:dyDescent="0.3">
      <c r="A58" s="5" t="s">
        <v>182</v>
      </c>
      <c r="B58" s="5">
        <v>341575</v>
      </c>
      <c r="C58" s="5" t="s">
        <v>183</v>
      </c>
      <c r="D58" s="5" t="s">
        <v>183</v>
      </c>
      <c r="E58" s="5" t="s">
        <v>184</v>
      </c>
      <c r="F58" s="5" t="s">
        <v>17</v>
      </c>
      <c r="G58" s="5" t="s">
        <v>185</v>
      </c>
      <c r="H58" s="5" t="s">
        <v>141</v>
      </c>
      <c r="I58" s="5" t="s">
        <v>14</v>
      </c>
      <c r="J58" s="5">
        <f>VLOOKUP(B58,[1]SQL!J:Q,2,0)</f>
        <v>8</v>
      </c>
      <c r="K58" s="5">
        <f>VLOOKUP(B58,[1]SQL!J:Q,3,0)</f>
        <v>7</v>
      </c>
      <c r="L58" s="5">
        <f>VLOOKUP(B58,[1]SQL!J:Q,4,0)</f>
        <v>227</v>
      </c>
      <c r="M58" s="5">
        <f>VLOOKUP(B58,[1]SQL!J:Q,5,0)</f>
        <v>2181</v>
      </c>
      <c r="N58" s="5">
        <f>VLOOKUP(B58,[1]SQL!J:Q,6,0)</f>
        <v>980</v>
      </c>
      <c r="O58" s="5">
        <f>VLOOKUP(B58,[1]SQL!J:Q,7,0)</f>
        <v>0</v>
      </c>
      <c r="P58" s="5">
        <f>VLOOKUP(B58,[1]SQL!J:Q,8,0)</f>
        <v>5</v>
      </c>
    </row>
    <row r="59" spans="1:16" ht="39" x14ac:dyDescent="0.3">
      <c r="A59" s="4" t="s">
        <v>142</v>
      </c>
      <c r="B59" s="4">
        <v>206423</v>
      </c>
      <c r="C59" s="4" t="s">
        <v>186</v>
      </c>
      <c r="D59" s="4" t="s">
        <v>187</v>
      </c>
      <c r="E59" s="4" t="s">
        <v>188</v>
      </c>
      <c r="F59" s="4" t="s">
        <v>17</v>
      </c>
      <c r="G59" s="4" t="s">
        <v>189</v>
      </c>
      <c r="H59" s="4" t="s">
        <v>141</v>
      </c>
      <c r="I59" s="4" t="s">
        <v>14</v>
      </c>
      <c r="J59" s="4">
        <f>VLOOKUP(B59,[1]SQL!J:Q,2,0)</f>
        <v>0</v>
      </c>
      <c r="K59" s="4">
        <f>VLOOKUP(B59,[1]SQL!J:Q,3,0)</f>
        <v>0</v>
      </c>
      <c r="L59" s="4">
        <f>VLOOKUP(B59,[1]SQL!J:Q,4,0)</f>
        <v>1</v>
      </c>
      <c r="M59" s="4">
        <f>VLOOKUP(B59,[1]SQL!J:Q,5,0)</f>
        <v>3972</v>
      </c>
      <c r="N59" s="4">
        <f>VLOOKUP(B59,[1]SQL!J:Q,6,0)</f>
        <v>3382</v>
      </c>
      <c r="O59" s="4">
        <f>VLOOKUP(B59,[1]SQL!J:Q,7,0)</f>
        <v>0</v>
      </c>
      <c r="P59" s="4">
        <f>VLOOKUP(B59,[1]SQL!J:Q,8,0)</f>
        <v>1</v>
      </c>
    </row>
    <row r="60" spans="1:16" ht="39" x14ac:dyDescent="0.3">
      <c r="A60" s="4" t="s">
        <v>190</v>
      </c>
      <c r="B60" s="4">
        <v>481351</v>
      </c>
      <c r="C60" s="4" t="s">
        <v>191</v>
      </c>
      <c r="D60" s="4" t="s">
        <v>192</v>
      </c>
      <c r="E60" s="4" t="s">
        <v>193</v>
      </c>
      <c r="F60" s="4" t="s">
        <v>17</v>
      </c>
      <c r="G60" s="4" t="s">
        <v>194</v>
      </c>
      <c r="H60" s="4" t="s">
        <v>141</v>
      </c>
      <c r="I60" s="4" t="s">
        <v>14</v>
      </c>
      <c r="J60" s="4">
        <f>VLOOKUP(B60,[1]SQL!J:Q,2,0)</f>
        <v>0</v>
      </c>
      <c r="K60" s="4">
        <f>VLOOKUP(B60,[1]SQL!J:Q,3,0)</f>
        <v>0</v>
      </c>
      <c r="L60" s="4">
        <f>VLOOKUP(B60,[1]SQL!J:Q,4,0)</f>
        <v>8</v>
      </c>
      <c r="M60" s="4">
        <f>VLOOKUP(B60,[1]SQL!J:Q,5,0)</f>
        <v>238</v>
      </c>
      <c r="N60" s="4">
        <f>VLOOKUP(B60,[1]SQL!J:Q,6,0)</f>
        <v>1109</v>
      </c>
      <c r="O60" s="4">
        <f>VLOOKUP(B60,[1]SQL!J:Q,7,0)</f>
        <v>1</v>
      </c>
      <c r="P60" s="4">
        <f>VLOOKUP(B60,[1]SQL!J:Q,8,0)</f>
        <v>1</v>
      </c>
    </row>
    <row r="61" spans="1:16" ht="39" x14ac:dyDescent="0.3">
      <c r="A61" s="4" t="s">
        <v>147</v>
      </c>
      <c r="B61" s="4">
        <v>388313</v>
      </c>
      <c r="C61" s="4">
        <v>20181226284161</v>
      </c>
      <c r="D61" s="4" t="s">
        <v>28</v>
      </c>
      <c r="E61" s="4" t="s">
        <v>29</v>
      </c>
      <c r="F61" s="4" t="s">
        <v>17</v>
      </c>
      <c r="G61" s="4" t="s">
        <v>195</v>
      </c>
      <c r="H61" s="4" t="s">
        <v>141</v>
      </c>
      <c r="I61" s="4" t="s">
        <v>14</v>
      </c>
      <c r="J61" s="4">
        <f>VLOOKUP(B61,[1]SQL!J:Q,2,0)</f>
        <v>0</v>
      </c>
      <c r="K61" s="4">
        <f>VLOOKUP(B61,[1]SQL!J:Q,3,0)</f>
        <v>1</v>
      </c>
      <c r="L61" s="4">
        <f>VLOOKUP(B61,[1]SQL!J:Q,4,0)</f>
        <v>5</v>
      </c>
      <c r="M61" s="4">
        <f>VLOOKUP(B61,[1]SQL!J:Q,5,0)</f>
        <v>638</v>
      </c>
      <c r="N61" s="4">
        <f>VLOOKUP(B61,[1]SQL!J:Q,6,0)</f>
        <v>642</v>
      </c>
      <c r="O61" s="4">
        <f>VLOOKUP(B61,[1]SQL!J:Q,7,0)</f>
        <v>0</v>
      </c>
      <c r="P61" s="4">
        <f>VLOOKUP(B61,[1]SQL!J:Q,8,0)</f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兑奖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2025-04-18T03:28:31Z</dcterms:modified>
</cp:coreProperties>
</file>