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工作\02隽骐新能源\01受控设备资料\02变频器\ABB\"/>
    </mc:Choice>
  </mc:AlternateContent>
  <xr:revisionPtr revIDLastSave="0" documentId="13_ncr:1_{163F4095-F7D0-4E73-ADB5-69BED177D5D9}" xr6:coauthVersionLast="47" xr6:coauthVersionMax="47" xr10:uidLastSave="{00000000-0000-0000-0000-000000000000}"/>
  <bookViews>
    <workbookView xWindow="-120" yWindow="-120" windowWidth="29040" windowHeight="15720" xr2:uid="{C6E990ED-6157-444B-A6FF-531F559E2EFF}"/>
  </bookViews>
  <sheets>
    <sheet name="变频器参数" sheetId="1" r:id="rId1"/>
    <sheet name="Sheet1" sheetId="3" state="hidden" r:id="rId2"/>
    <sheet name="Modbus通讯地址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  <c r="A44" i="1"/>
  <c r="A35" i="1"/>
  <c r="A36" i="1"/>
  <c r="A37" i="1"/>
  <c r="A38" i="1"/>
  <c r="A39" i="1"/>
  <c r="A40" i="1"/>
  <c r="A41" i="1"/>
  <c r="A42" i="1"/>
  <c r="B8" i="3"/>
  <c r="E6" i="3"/>
  <c r="B6" i="3"/>
  <c r="A33" i="1"/>
  <c r="A34" i="1"/>
  <c r="A26" i="1"/>
  <c r="A18" i="1"/>
  <c r="A19" i="1"/>
  <c r="A20" i="1"/>
  <c r="A21" i="1"/>
  <c r="A22" i="1"/>
  <c r="A23" i="1"/>
  <c r="A24" i="1"/>
  <c r="A25" i="1"/>
  <c r="A31" i="1"/>
  <c r="A3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27" i="1"/>
  <c r="A28" i="1"/>
  <c r="A29" i="1"/>
  <c r="A30" i="1"/>
  <c r="A2" i="1"/>
</calcChain>
</file>

<file path=xl/sharedStrings.xml><?xml version="1.0" encoding="utf-8"?>
<sst xmlns="http://schemas.openxmlformats.org/spreadsheetml/2006/main" count="218" uniqueCount="139">
  <si>
    <t>代码</t>
    <phoneticPr fontId="1" type="noConversion"/>
  </si>
  <si>
    <t>组</t>
    <phoneticPr fontId="1" type="noConversion"/>
  </si>
  <si>
    <t>名称</t>
    <phoneticPr fontId="1" type="noConversion"/>
  </si>
  <si>
    <t>修改参数</t>
    <phoneticPr fontId="1" type="noConversion"/>
  </si>
  <si>
    <t>外部1命令</t>
    <phoneticPr fontId="1" type="noConversion"/>
  </si>
  <si>
    <t>序号</t>
    <phoneticPr fontId="1" type="noConversion"/>
  </si>
  <si>
    <t>外部2命令</t>
  </si>
  <si>
    <t>转向</t>
    <phoneticPr fontId="1" type="noConversion"/>
  </si>
  <si>
    <t>1=正转
2=反转
3=双向</t>
    <phoneticPr fontId="1" type="noConversion"/>
  </si>
  <si>
    <t>控制盘给定选择</t>
    <phoneticPr fontId="1" type="noConversion"/>
  </si>
  <si>
    <t>1=REF1（频率给定Hz）
2=REF2（百分比给定%）</t>
    <phoneticPr fontId="1" type="noConversion"/>
  </si>
  <si>
    <t>外部1/2选择</t>
    <phoneticPr fontId="1" type="noConversion"/>
  </si>
  <si>
    <t>给定值1选择</t>
    <phoneticPr fontId="1" type="noConversion"/>
  </si>
  <si>
    <t>给定值1最小值</t>
    <phoneticPr fontId="1" type="noConversion"/>
  </si>
  <si>
    <t>给定值1最大值</t>
    <phoneticPr fontId="1" type="noConversion"/>
  </si>
  <si>
    <t>0=外部1
1..6=(DI~DI6,通外部2，断外部1）
7=外部2
8=通讯控制字选择</t>
    <phoneticPr fontId="1" type="noConversion"/>
  </si>
  <si>
    <t>定义外部给定1的信号源
0=控制盘
1=AI1
2=AI2
8=通讯给定</t>
    <phoneticPr fontId="1" type="noConversion"/>
  </si>
  <si>
    <t>给定值2选择</t>
    <phoneticPr fontId="1" type="noConversion"/>
  </si>
  <si>
    <t>给定值2最小值</t>
    <phoneticPr fontId="1" type="noConversion"/>
  </si>
  <si>
    <t>给定值2最大值</t>
    <phoneticPr fontId="1" type="noConversion"/>
  </si>
  <si>
    <t>单位%</t>
    <phoneticPr fontId="1" type="noConversion"/>
  </si>
  <si>
    <t>单位Hz</t>
    <phoneticPr fontId="1" type="noConversion"/>
  </si>
  <si>
    <t>Group 98: 可选件</t>
    <phoneticPr fontId="1" type="noConversion"/>
  </si>
  <si>
    <t>Group 11: 给定选择</t>
    <phoneticPr fontId="1" type="noConversion"/>
  </si>
  <si>
    <t>Group 10: 输入指令</t>
    <phoneticPr fontId="1" type="noConversion"/>
  </si>
  <si>
    <t>通讯协议选择</t>
    <phoneticPr fontId="1" type="noConversion"/>
  </si>
  <si>
    <t>0=无
1=modbus
4=外部总线适配器</t>
    <phoneticPr fontId="1" type="noConversion"/>
  </si>
  <si>
    <t>默认值1
注意 ! 要使一个新地址生效，传动必须断电后重新上电，或者在选择新地址之前将参数 5302
置 0。参数 5302 = 0 将 RS485 通道复位，并禁止通讯。</t>
    <phoneticPr fontId="1" type="noConversion"/>
  </si>
  <si>
    <t>Group 53: 内置通讯协议</t>
    <phoneticPr fontId="1" type="noConversion"/>
  </si>
  <si>
    <t>EFB 站点号</t>
    <phoneticPr fontId="1" type="noConversion"/>
  </si>
  <si>
    <t>EFB 波特率</t>
    <phoneticPr fontId="1" type="noConversion"/>
  </si>
  <si>
    <t>EFB 校验</t>
    <phoneticPr fontId="1" type="noConversion"/>
  </si>
  <si>
    <t>EFB 控制类型</t>
    <phoneticPr fontId="1" type="noConversion"/>
  </si>
  <si>
    <t>默认9.6kb/s</t>
    <phoneticPr fontId="1" type="noConversion"/>
  </si>
  <si>
    <t>0=8N1
1=8N2
2=8E1
3=8O1</t>
    <phoneticPr fontId="1" type="noConversion"/>
  </si>
  <si>
    <t>0=ABB传动简装版
1=DCU协议
2=ABB传动完全版</t>
    <phoneticPr fontId="1" type="noConversion"/>
  </si>
  <si>
    <t>Group 30: 故障功能</t>
    <phoneticPr fontId="1" type="noConversion"/>
  </si>
  <si>
    <t>AI故障</t>
    <phoneticPr fontId="1" type="noConversion"/>
  </si>
  <si>
    <t>0=无动作
1=故障
2=恒速
3=最后速度</t>
    <phoneticPr fontId="1" type="noConversion"/>
  </si>
  <si>
    <t>控制盘丢失</t>
    <phoneticPr fontId="1" type="noConversion"/>
  </si>
  <si>
    <t>外部故障1</t>
    <phoneticPr fontId="1" type="noConversion"/>
  </si>
  <si>
    <t>外部故障2</t>
    <phoneticPr fontId="1" type="noConversion"/>
  </si>
  <si>
    <t>0=无
1=DI1定义为外部故障输入
2..6=定义DI2~DI6外部故障输入</t>
    <phoneticPr fontId="1" type="noConversion"/>
  </si>
  <si>
    <t>参考3003</t>
    <phoneticPr fontId="1" type="noConversion"/>
  </si>
  <si>
    <t>通讯故障功能</t>
    <phoneticPr fontId="1" type="noConversion"/>
  </si>
  <si>
    <t>通讯故障时间</t>
    <phoneticPr fontId="1" type="noConversion"/>
  </si>
  <si>
    <t>EFB 状态</t>
    <phoneticPr fontId="1" type="noConversion"/>
  </si>
  <si>
    <t>0..7</t>
    <phoneticPr fontId="1" type="noConversion"/>
  </si>
  <si>
    <t>EFB 参数10</t>
    <phoneticPr fontId="1" type="noConversion"/>
  </si>
  <si>
    <t>EFB 参数11</t>
  </si>
  <si>
    <t>EFB 参数12</t>
  </si>
  <si>
    <t>EFB 参数13</t>
  </si>
  <si>
    <t>EFB 参数14</t>
  </si>
  <si>
    <t>EFB 参数15</t>
  </si>
  <si>
    <t>EFB 参数16</t>
  </si>
  <si>
    <t>EFB 参数17</t>
  </si>
  <si>
    <t>默认103对应输出频率</t>
    <phoneticPr fontId="1" type="noConversion"/>
  </si>
  <si>
    <t>默认104对应电流</t>
    <phoneticPr fontId="1" type="noConversion"/>
  </si>
  <si>
    <t>设置106对应功率</t>
    <phoneticPr fontId="1" type="noConversion"/>
  </si>
  <si>
    <t>设置107对应直流母线电压</t>
    <phoneticPr fontId="1" type="noConversion"/>
  </si>
  <si>
    <t>设置109对应输出电压</t>
    <phoneticPr fontId="1" type="noConversion"/>
  </si>
  <si>
    <t>设置110对应变频器温度</t>
    <phoneticPr fontId="1" type="noConversion"/>
  </si>
  <si>
    <t>设置114对应运行时间</t>
    <phoneticPr fontId="1" type="noConversion"/>
  </si>
  <si>
    <t>设置115对应累计功耗</t>
    <phoneticPr fontId="1" type="noConversion"/>
  </si>
  <si>
    <t>原有参数</t>
    <phoneticPr fontId="1" type="noConversion"/>
  </si>
  <si>
    <t>19.2kb/s</t>
    <phoneticPr fontId="1" type="noConversion"/>
  </si>
  <si>
    <t>/</t>
    <phoneticPr fontId="1" type="noConversion"/>
  </si>
  <si>
    <t>Group 20: 限幅</t>
    <phoneticPr fontId="1" type="noConversion"/>
  </si>
  <si>
    <t>最小频率</t>
    <phoneticPr fontId="1" type="noConversion"/>
  </si>
  <si>
    <t>最大频率</t>
    <phoneticPr fontId="1" type="noConversion"/>
  </si>
  <si>
    <t>0=无
1=DI1（2线启停）
2=DI1（2线控启停-方向）
3=DI1-2（3线启停）
10=通讯启停</t>
    <phoneticPr fontId="1" type="noConversion"/>
  </si>
  <si>
    <t>模拟量输入</t>
    <phoneticPr fontId="1" type="noConversion"/>
  </si>
  <si>
    <t>模拟量上限</t>
    <phoneticPr fontId="1" type="noConversion"/>
  </si>
  <si>
    <t>模拟量下限</t>
    <phoneticPr fontId="1" type="noConversion"/>
  </si>
  <si>
    <t>工程量上限</t>
    <phoneticPr fontId="1" type="noConversion"/>
  </si>
  <si>
    <t>工程量下限</t>
    <phoneticPr fontId="1" type="noConversion"/>
  </si>
  <si>
    <t>工程量输出</t>
    <phoneticPr fontId="1" type="noConversion"/>
  </si>
  <si>
    <t>61FD</t>
    <phoneticPr fontId="1" type="noConversion"/>
  </si>
  <si>
    <t>Hz</t>
    <phoneticPr fontId="1" type="noConversion"/>
  </si>
  <si>
    <t xml:space="preserve">控制字 </t>
  </si>
  <si>
    <t xml:space="preserve">读 / 写 </t>
  </si>
  <si>
    <t>直接映射配置文件的控制字。只有在 5305 = 0 或 2 (ABB 传
动配置文件 ) 时，映射才有效。参数 5319 按十六进制格式
保存着控制字的一个副本。</t>
  </si>
  <si>
    <t xml:space="preserve">给定 1 </t>
  </si>
  <si>
    <t>范围 = 0 ～ +20000 ( 换算到 0 ～ 1105 给定 1 最大 )， 或
-20000 ～ 0 ( 换算到 1105 给定 1 最大～ 0)。</t>
  </si>
  <si>
    <t xml:space="preserve">给定 2 </t>
  </si>
  <si>
    <t>范围 = 0 ～ +10000 ( 换算到 0 ～ 1108 给定 2 最大 )，或
-10000 ～ 0 ( 换算到 1108 给定 2 最大～ 0)。</t>
  </si>
  <si>
    <t xml:space="preserve">状态字 </t>
  </si>
  <si>
    <t xml:space="preserve">读 </t>
  </si>
  <si>
    <t>直接映射到配置文件的状态字。只有在 5305 = 0 或 2 (ABB
传动配置文件 ) 时，映射才有效。 参数 5320 按十六进制格
式保存着状态字的一个副本。</t>
  </si>
  <si>
    <t>实际值 1
(用参数5310来选择)</t>
  </si>
  <si>
    <t>默认情况下，保存 0103 OUTPUT FREQ 的一个副本。使用参
数 5310 为该寄存器选择不同的实际值。</t>
  </si>
  <si>
    <t>实际值 2
(用参数5311来选择)</t>
  </si>
  <si>
    <t>默认情况下，保存 0104 CURRENT 的一个副本。使用参数
5311 为该寄存器选择不同的实际值。</t>
  </si>
  <si>
    <t>实际值 3
(用参数5312来选择)</t>
  </si>
  <si>
    <t>默认情况下，不保存任何值。使用参数 5312 为该寄存器选
择不同的实际值。</t>
  </si>
  <si>
    <t>实际值 4
(用参数5313来选择)</t>
  </si>
  <si>
    <t>默认情况下，不保存任何值。使用参数 5313 为该寄存器选
择不同的实际值。</t>
  </si>
  <si>
    <t>实际值 5
(用参数5314来选择)</t>
  </si>
  <si>
    <t>默认情况下，不保存任何值。使用参数 5314 为该寄存器选
择不同的实际值。</t>
  </si>
  <si>
    <t>实际值 6
(用参数5315来选择)</t>
  </si>
  <si>
    <t>默认情况下，不保存任何值。使用参数 5315 为该寄存器选
择不同的实际值。</t>
  </si>
  <si>
    <t>实际值 7
(用参数5316来选择)</t>
  </si>
  <si>
    <t>默认情况下，不保存任何值。使用参数 5316 为该寄存器选
择不同的实际值。</t>
  </si>
  <si>
    <t>实际值 8
(用参数5317来选择)</t>
  </si>
  <si>
    <t>默认情况下，不保存任何值。使用参数 5317 为该寄存器选
择不同的实际值。</t>
  </si>
  <si>
    <t>modbus寄存器</t>
    <phoneticPr fontId="1" type="noConversion"/>
  </si>
  <si>
    <t>权限</t>
    <phoneticPr fontId="1" type="noConversion"/>
  </si>
  <si>
    <t>说明</t>
    <phoneticPr fontId="1" type="noConversion"/>
  </si>
  <si>
    <t>备注</t>
    <phoneticPr fontId="1" type="noConversion"/>
  </si>
  <si>
    <t>写1142初始化
写1151开机
写1143停机</t>
    <phoneticPr fontId="1" type="noConversion"/>
  </si>
  <si>
    <t>描述</t>
    <phoneticPr fontId="1" type="noConversion"/>
  </si>
  <si>
    <t>定义外部给定2的信号源
0=控制盘
1=AI1
2=AI2
8=通讯给定</t>
    <phoneticPr fontId="1" type="noConversion"/>
  </si>
  <si>
    <t>1=故障
2=恒速
3=最后速度</t>
    <phoneticPr fontId="1" type="noConversion"/>
  </si>
  <si>
    <t>1#水泵</t>
    <phoneticPr fontId="1" type="noConversion"/>
  </si>
  <si>
    <t>N</t>
    <phoneticPr fontId="1" type="noConversion"/>
  </si>
  <si>
    <t>2#水泵</t>
  </si>
  <si>
    <t>3#水泵</t>
  </si>
  <si>
    <t>4#水泵</t>
  </si>
  <si>
    <t>5#水泵</t>
  </si>
  <si>
    <t>0=无
1=DI1（2线启停）
2=DI1（2线控启停-方向）1106改为1
3=DI1-2（3线启停）
10=通讯启停,1106改为8</t>
    <phoneticPr fontId="1" type="noConversion"/>
  </si>
  <si>
    <t>10s</t>
    <phoneticPr fontId="1" type="noConversion"/>
  </si>
  <si>
    <t>默认</t>
    <phoneticPr fontId="1" type="noConversion"/>
  </si>
  <si>
    <t>bit1=准备运行
bit2=准备给定（1=运行给定，0=运行禁止）
bit7=报警
bit8=到达设定点（运行）
bit9=远程
bit11=外部控制选择（1外部2，0外部1）</t>
    <phoneticPr fontId="1" type="noConversion"/>
  </si>
  <si>
    <t>应用宏</t>
    <phoneticPr fontId="1" type="noConversion"/>
  </si>
  <si>
    <t>1 = ABB 标准宏
2 = 3- 线宏 
3 = 交变宏 
4 = 电动电位器宏 
5 = 手动 / 自动宏
6 = PID 控制宏 
7 = PFC 控制宏 
15 = SPFC 控制宏
0 = 用户宏 1 上载 
-1 = 用户宏 1 存储 
-2 = 用户宏 2 上载 
-3 = 用户宏 2 存储</t>
    <phoneticPr fontId="1" type="noConversion"/>
  </si>
  <si>
    <t>Group 99: 启动数据</t>
    <phoneticPr fontId="1" type="noConversion"/>
  </si>
  <si>
    <t>语言</t>
    <phoneticPr fontId="1" type="noConversion"/>
  </si>
  <si>
    <t>定义电机额定电压。
• 必须等于电机铭牌上的值。
• ACS510 输出到电机的电压无法大于电源电压。</t>
    <phoneticPr fontId="1" type="noConversion"/>
  </si>
  <si>
    <t>电机额定电流</t>
    <phoneticPr fontId="1" type="noConversion"/>
  </si>
  <si>
    <t>电机额定电压</t>
    <phoneticPr fontId="1" type="noConversion"/>
  </si>
  <si>
    <t>定义电机额定电流。
• 必须等于电机铭牌上的值。
• 允许范围： (0.2...2.0) *I2n。</t>
    <phoneticPr fontId="1" type="noConversion"/>
  </si>
  <si>
    <t>电机额定频率</t>
    <phoneticPr fontId="1" type="noConversion"/>
  </si>
  <si>
    <t>定义电机额定频率。
• 范围： 10...500 Hz ( 通常是 50 或 60 Hz)。
• 设定频率点，使得变频器输出电压在该点时等于电机额定电压。
• 弱磁点 = 电机额定频率 X 供电电压 / 电机额定电压</t>
    <phoneticPr fontId="1" type="noConversion"/>
  </si>
  <si>
    <t>电机额定转速</t>
    <phoneticPr fontId="1" type="noConversion"/>
  </si>
  <si>
    <t>定义电机额定转速。
• 必须等于电机铭牌上的值。</t>
    <phoneticPr fontId="1" type="noConversion"/>
  </si>
  <si>
    <t>电机额定功率</t>
    <phoneticPr fontId="1" type="noConversion"/>
  </si>
  <si>
    <t>定义电机额定功率。 必须等于电机铭牌上的值</t>
    <phoneticPr fontId="1" type="noConversion"/>
  </si>
  <si>
    <t>电机功率因数</t>
    <phoneticPr fontId="1" type="noConversion"/>
  </si>
  <si>
    <t>定义电机额定功率因数。对于效率较高的电机，可优化控制性能。
0.01…0.97 – 输入具体数值作为功率因数。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</si>
</sst>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i/>
      <sz val="12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EB86-C8AA-42A8-BAE2-8A61BEDB70C3}">
  <dimension ref="A1:L44"/>
  <sheetViews>
    <sheetView tabSelected="1" workbookViewId="0">
      <pane ySplit="1" topLeftCell="A2" activePane="bottomLeft" state="frozen"/>
      <selection pane="bottomLeft" activeCell="D37" sqref="D37"/>
    </sheetView>
  </sheetViews>
  <sheetFormatPr defaultRowHeight="13.5" x14ac:dyDescent="0.2"/>
  <cols>
    <col min="1" max="1" width="5.25" style="2" bestFit="1" customWidth="1"/>
    <col min="2" max="2" width="9" style="2"/>
    <col min="3" max="3" width="15.125" style="1" bestFit="1" customWidth="1"/>
    <col min="4" max="4" width="48.25" style="1" bestFit="1" customWidth="1"/>
    <col min="5" max="5" width="24.125" style="2" bestFit="1" customWidth="1"/>
    <col min="6" max="7" width="11.875" style="2" hidden="1" customWidth="1"/>
    <col min="8" max="8" width="11.5" style="2" customWidth="1"/>
    <col min="9" max="16384" width="9" style="1"/>
  </cols>
  <sheetData>
    <row r="1" spans="1:12" ht="18.75" x14ac:dyDescent="0.2">
      <c r="A1" s="6" t="s">
        <v>5</v>
      </c>
      <c r="B1" s="6" t="s">
        <v>0</v>
      </c>
      <c r="C1" s="6" t="s">
        <v>2</v>
      </c>
      <c r="D1" s="6" t="s">
        <v>110</v>
      </c>
      <c r="E1" s="6" t="s">
        <v>1</v>
      </c>
      <c r="F1" s="6" t="s">
        <v>64</v>
      </c>
      <c r="G1" s="6" t="s">
        <v>3</v>
      </c>
      <c r="H1" s="6" t="s">
        <v>113</v>
      </c>
      <c r="I1" s="6" t="s">
        <v>115</v>
      </c>
      <c r="J1" s="6" t="s">
        <v>116</v>
      </c>
      <c r="K1" s="6" t="s">
        <v>117</v>
      </c>
      <c r="L1" s="6" t="s">
        <v>118</v>
      </c>
    </row>
    <row r="2" spans="1:12" ht="79.5" customHeight="1" x14ac:dyDescent="0.2">
      <c r="A2" s="4">
        <f>ROW()-1</f>
        <v>1</v>
      </c>
      <c r="B2" s="4">
        <v>1001</v>
      </c>
      <c r="C2" s="3" t="s">
        <v>4</v>
      </c>
      <c r="D2" s="5" t="s">
        <v>70</v>
      </c>
      <c r="E2" s="4" t="s">
        <v>24</v>
      </c>
      <c r="F2" s="4">
        <v>2</v>
      </c>
      <c r="G2" s="4">
        <v>2</v>
      </c>
      <c r="H2" s="4">
        <v>2</v>
      </c>
      <c r="I2" s="4">
        <v>2</v>
      </c>
      <c r="J2" s="4">
        <v>2</v>
      </c>
      <c r="K2" s="4">
        <v>2</v>
      </c>
      <c r="L2" s="4">
        <v>2</v>
      </c>
    </row>
    <row r="3" spans="1:12" ht="67.5" x14ac:dyDescent="0.2">
      <c r="A3" s="4">
        <f t="shared" ref="A3:A44" si="0">ROW()-1</f>
        <v>2</v>
      </c>
      <c r="B3" s="4">
        <v>1002</v>
      </c>
      <c r="C3" s="3" t="s">
        <v>6</v>
      </c>
      <c r="D3" s="5" t="s">
        <v>119</v>
      </c>
      <c r="E3" s="4" t="s">
        <v>24</v>
      </c>
      <c r="F3" s="4">
        <v>0</v>
      </c>
      <c r="G3" s="4">
        <v>10</v>
      </c>
      <c r="H3" s="4">
        <v>10</v>
      </c>
      <c r="I3" s="4">
        <v>10</v>
      </c>
      <c r="J3" s="4">
        <v>10</v>
      </c>
      <c r="K3" s="4">
        <v>10</v>
      </c>
      <c r="L3" s="4">
        <v>10</v>
      </c>
    </row>
    <row r="4" spans="1:12" ht="40.5" x14ac:dyDescent="0.2">
      <c r="A4" s="4">
        <f t="shared" si="0"/>
        <v>3</v>
      </c>
      <c r="B4" s="4">
        <v>1003</v>
      </c>
      <c r="C4" s="3" t="s">
        <v>7</v>
      </c>
      <c r="D4" s="5" t="s">
        <v>8</v>
      </c>
      <c r="E4" s="4" t="s">
        <v>24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</row>
    <row r="5" spans="1:12" ht="70.5" customHeight="1" x14ac:dyDescent="0.2">
      <c r="A5" s="4">
        <f t="shared" si="0"/>
        <v>4</v>
      </c>
      <c r="B5" s="4">
        <v>1101</v>
      </c>
      <c r="C5" s="3" t="s">
        <v>9</v>
      </c>
      <c r="D5" s="5" t="s">
        <v>10</v>
      </c>
      <c r="E5" s="4" t="s">
        <v>23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</row>
    <row r="6" spans="1:12" ht="54" x14ac:dyDescent="0.2">
      <c r="A6" s="4">
        <f t="shared" si="0"/>
        <v>5</v>
      </c>
      <c r="B6" s="4">
        <v>1102</v>
      </c>
      <c r="C6" s="3" t="s">
        <v>11</v>
      </c>
      <c r="D6" s="5" t="s">
        <v>15</v>
      </c>
      <c r="E6" s="4" t="s">
        <v>23</v>
      </c>
      <c r="F6" s="4">
        <v>0</v>
      </c>
      <c r="G6" s="4">
        <v>6</v>
      </c>
      <c r="H6" s="4">
        <v>6</v>
      </c>
      <c r="I6" s="4">
        <v>6</v>
      </c>
      <c r="J6" s="4">
        <v>6</v>
      </c>
      <c r="K6" s="4">
        <v>6</v>
      </c>
      <c r="L6" s="4">
        <v>6</v>
      </c>
    </row>
    <row r="7" spans="1:12" ht="67.5" x14ac:dyDescent="0.2">
      <c r="A7" s="4">
        <f t="shared" si="0"/>
        <v>6</v>
      </c>
      <c r="B7" s="4">
        <v>1103</v>
      </c>
      <c r="C7" s="3" t="s">
        <v>12</v>
      </c>
      <c r="D7" s="5" t="s">
        <v>16</v>
      </c>
      <c r="E7" s="4" t="s">
        <v>23</v>
      </c>
      <c r="F7" s="4">
        <v>1</v>
      </c>
      <c r="G7" s="4">
        <v>1</v>
      </c>
      <c r="H7" s="4">
        <v>0</v>
      </c>
      <c r="I7" s="4">
        <v>0</v>
      </c>
      <c r="J7" s="4">
        <v>0</v>
      </c>
      <c r="K7" s="4">
        <v>0</v>
      </c>
      <c r="L7" s="4">
        <v>0</v>
      </c>
    </row>
    <row r="8" spans="1:12" x14ac:dyDescent="0.2">
      <c r="A8" s="4">
        <f t="shared" si="0"/>
        <v>7</v>
      </c>
      <c r="B8" s="4">
        <v>1104</v>
      </c>
      <c r="C8" s="3" t="s">
        <v>13</v>
      </c>
      <c r="D8" s="5" t="s">
        <v>21</v>
      </c>
      <c r="E8" s="4" t="s">
        <v>23</v>
      </c>
      <c r="F8" s="4">
        <v>15</v>
      </c>
      <c r="G8" s="4">
        <v>25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spans="1:12" x14ac:dyDescent="0.2">
      <c r="A9" s="4">
        <f t="shared" si="0"/>
        <v>8</v>
      </c>
      <c r="B9" s="4">
        <v>1105</v>
      </c>
      <c r="C9" s="3" t="s">
        <v>14</v>
      </c>
      <c r="D9" s="5" t="s">
        <v>21</v>
      </c>
      <c r="E9" s="4" t="s">
        <v>23</v>
      </c>
      <c r="F9" s="4">
        <v>35</v>
      </c>
      <c r="G9" s="4">
        <v>50</v>
      </c>
      <c r="H9" s="4">
        <v>50</v>
      </c>
      <c r="I9" s="4">
        <v>50</v>
      </c>
      <c r="J9" s="4">
        <v>50</v>
      </c>
      <c r="K9" s="4">
        <v>50</v>
      </c>
      <c r="L9" s="4">
        <v>50</v>
      </c>
    </row>
    <row r="10" spans="1:12" ht="67.5" x14ac:dyDescent="0.2">
      <c r="A10" s="4">
        <f t="shared" si="0"/>
        <v>9</v>
      </c>
      <c r="B10" s="4">
        <v>1106</v>
      </c>
      <c r="C10" s="3" t="s">
        <v>17</v>
      </c>
      <c r="D10" s="5" t="s">
        <v>111</v>
      </c>
      <c r="E10" s="4" t="s">
        <v>23</v>
      </c>
      <c r="F10" s="4">
        <v>2</v>
      </c>
      <c r="G10" s="4">
        <v>8</v>
      </c>
      <c r="H10" s="4">
        <v>8</v>
      </c>
      <c r="I10" s="4">
        <v>8</v>
      </c>
      <c r="J10" s="4">
        <v>8</v>
      </c>
      <c r="K10" s="4">
        <v>8</v>
      </c>
      <c r="L10" s="4">
        <v>8</v>
      </c>
    </row>
    <row r="11" spans="1:12" x14ac:dyDescent="0.2">
      <c r="A11" s="4">
        <f t="shared" si="0"/>
        <v>10</v>
      </c>
      <c r="B11" s="4">
        <v>1107</v>
      </c>
      <c r="C11" s="3" t="s">
        <v>18</v>
      </c>
      <c r="D11" s="5" t="s">
        <v>20</v>
      </c>
      <c r="E11" s="4" t="s">
        <v>23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</row>
    <row r="12" spans="1:12" x14ac:dyDescent="0.2">
      <c r="A12" s="4">
        <f t="shared" si="0"/>
        <v>11</v>
      </c>
      <c r="B12" s="4">
        <v>1108</v>
      </c>
      <c r="C12" s="3" t="s">
        <v>19</v>
      </c>
      <c r="D12" s="5" t="s">
        <v>20</v>
      </c>
      <c r="E12" s="4" t="s">
        <v>23</v>
      </c>
      <c r="F12" s="4">
        <v>70</v>
      </c>
      <c r="G12" s="4">
        <v>100</v>
      </c>
      <c r="H12" s="4">
        <v>100</v>
      </c>
      <c r="I12" s="4">
        <v>100</v>
      </c>
      <c r="J12" s="4">
        <v>100</v>
      </c>
      <c r="K12" s="4">
        <v>100</v>
      </c>
      <c r="L12" s="4">
        <v>100</v>
      </c>
    </row>
    <row r="13" spans="1:12" ht="40.5" x14ac:dyDescent="0.2">
      <c r="A13" s="4">
        <f t="shared" si="0"/>
        <v>12</v>
      </c>
      <c r="B13" s="7">
        <v>9802</v>
      </c>
      <c r="C13" s="8" t="s">
        <v>25</v>
      </c>
      <c r="D13" s="9" t="s">
        <v>26</v>
      </c>
      <c r="E13" s="7" t="s">
        <v>22</v>
      </c>
      <c r="F13" s="7">
        <v>0</v>
      </c>
      <c r="G13" s="7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</row>
    <row r="14" spans="1:12" ht="67.5" x14ac:dyDescent="0.2">
      <c r="A14" s="4">
        <f t="shared" si="0"/>
        <v>13</v>
      </c>
      <c r="B14" s="7">
        <v>5302</v>
      </c>
      <c r="C14" s="8" t="s">
        <v>29</v>
      </c>
      <c r="D14" s="9" t="s">
        <v>27</v>
      </c>
      <c r="E14" s="7" t="s">
        <v>28</v>
      </c>
      <c r="F14" s="7"/>
      <c r="G14" s="7"/>
      <c r="H14" s="21">
        <v>1</v>
      </c>
      <c r="I14" s="21">
        <v>2</v>
      </c>
      <c r="J14" s="21">
        <v>3</v>
      </c>
      <c r="K14" s="21">
        <v>4</v>
      </c>
      <c r="L14" s="21">
        <v>5</v>
      </c>
    </row>
    <row r="15" spans="1:12" x14ac:dyDescent="0.2">
      <c r="A15" s="4">
        <f t="shared" si="0"/>
        <v>14</v>
      </c>
      <c r="B15" s="7">
        <v>5303</v>
      </c>
      <c r="C15" s="8" t="s">
        <v>30</v>
      </c>
      <c r="D15" s="8" t="s">
        <v>33</v>
      </c>
      <c r="E15" s="7" t="s">
        <v>28</v>
      </c>
      <c r="F15" s="7"/>
      <c r="G15" s="7" t="s">
        <v>65</v>
      </c>
      <c r="H15" s="22" t="s">
        <v>65</v>
      </c>
      <c r="I15" s="22" t="s">
        <v>65</v>
      </c>
      <c r="J15" s="22" t="s">
        <v>65</v>
      </c>
      <c r="K15" s="22" t="s">
        <v>65</v>
      </c>
      <c r="L15" s="22" t="s">
        <v>65</v>
      </c>
    </row>
    <row r="16" spans="1:12" ht="54" x14ac:dyDescent="0.2">
      <c r="A16" s="4">
        <f t="shared" si="0"/>
        <v>15</v>
      </c>
      <c r="B16" s="7">
        <v>5304</v>
      </c>
      <c r="C16" s="8" t="s">
        <v>31</v>
      </c>
      <c r="D16" s="9" t="s">
        <v>34</v>
      </c>
      <c r="E16" s="7" t="s">
        <v>28</v>
      </c>
      <c r="F16" s="7">
        <v>1</v>
      </c>
      <c r="G16" s="7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1:12" ht="40.5" x14ac:dyDescent="0.2">
      <c r="A17" s="4">
        <f t="shared" si="0"/>
        <v>16</v>
      </c>
      <c r="B17" s="7">
        <v>5305</v>
      </c>
      <c r="C17" s="8" t="s">
        <v>32</v>
      </c>
      <c r="D17" s="9" t="s">
        <v>35</v>
      </c>
      <c r="E17" s="7" t="s">
        <v>28</v>
      </c>
      <c r="F17" s="7">
        <v>0</v>
      </c>
      <c r="G17" s="7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</row>
    <row r="18" spans="1:12" x14ac:dyDescent="0.2">
      <c r="A18" s="4">
        <f t="shared" si="0"/>
        <v>17</v>
      </c>
      <c r="B18" s="7">
        <v>5308</v>
      </c>
      <c r="C18" s="8" t="s">
        <v>46</v>
      </c>
      <c r="D18" s="9" t="s">
        <v>47</v>
      </c>
      <c r="E18" s="7" t="s">
        <v>28</v>
      </c>
      <c r="F18" s="7"/>
      <c r="G18" s="7"/>
      <c r="H18" s="4" t="s">
        <v>114</v>
      </c>
      <c r="I18" s="4" t="s">
        <v>114</v>
      </c>
      <c r="J18" s="4" t="s">
        <v>114</v>
      </c>
      <c r="K18" s="4" t="s">
        <v>114</v>
      </c>
      <c r="L18" s="4" t="s">
        <v>114</v>
      </c>
    </row>
    <row r="19" spans="1:12" x14ac:dyDescent="0.2">
      <c r="A19" s="4">
        <f t="shared" si="0"/>
        <v>18</v>
      </c>
      <c r="B19" s="7">
        <v>5310</v>
      </c>
      <c r="C19" s="8" t="s">
        <v>48</v>
      </c>
      <c r="D19" s="9" t="s">
        <v>56</v>
      </c>
      <c r="E19" s="7" t="s">
        <v>28</v>
      </c>
      <c r="F19" s="7">
        <v>103</v>
      </c>
      <c r="G19" s="7">
        <v>103</v>
      </c>
      <c r="H19" s="4">
        <v>103</v>
      </c>
      <c r="I19" s="4">
        <v>103</v>
      </c>
      <c r="J19" s="4">
        <v>103</v>
      </c>
      <c r="K19" s="4">
        <v>103</v>
      </c>
      <c r="L19" s="4">
        <v>103</v>
      </c>
    </row>
    <row r="20" spans="1:12" x14ac:dyDescent="0.2">
      <c r="A20" s="4">
        <f t="shared" si="0"/>
        <v>19</v>
      </c>
      <c r="B20" s="7">
        <v>5311</v>
      </c>
      <c r="C20" s="8" t="s">
        <v>49</v>
      </c>
      <c r="D20" s="9" t="s">
        <v>57</v>
      </c>
      <c r="E20" s="7" t="s">
        <v>28</v>
      </c>
      <c r="F20" s="7">
        <v>104</v>
      </c>
      <c r="G20" s="7">
        <v>104</v>
      </c>
      <c r="H20" s="4">
        <v>104</v>
      </c>
      <c r="I20" s="4">
        <v>104</v>
      </c>
      <c r="J20" s="4">
        <v>104</v>
      </c>
      <c r="K20" s="4">
        <v>104</v>
      </c>
      <c r="L20" s="4">
        <v>104</v>
      </c>
    </row>
    <row r="21" spans="1:12" x14ac:dyDescent="0.2">
      <c r="A21" s="4">
        <f t="shared" si="0"/>
        <v>20</v>
      </c>
      <c r="B21" s="7">
        <v>5312</v>
      </c>
      <c r="C21" s="8" t="s">
        <v>50</v>
      </c>
      <c r="D21" s="9" t="s">
        <v>58</v>
      </c>
      <c r="E21" s="7" t="s">
        <v>28</v>
      </c>
      <c r="F21" s="7">
        <v>0</v>
      </c>
      <c r="G21" s="7">
        <v>106</v>
      </c>
      <c r="H21" s="4">
        <v>106</v>
      </c>
      <c r="I21" s="4">
        <v>106</v>
      </c>
      <c r="J21" s="4">
        <v>106</v>
      </c>
      <c r="K21" s="4">
        <v>106</v>
      </c>
      <c r="L21" s="4">
        <v>106</v>
      </c>
    </row>
    <row r="22" spans="1:12" x14ac:dyDescent="0.2">
      <c r="A22" s="4">
        <f t="shared" si="0"/>
        <v>21</v>
      </c>
      <c r="B22" s="7">
        <v>5313</v>
      </c>
      <c r="C22" s="8" t="s">
        <v>51</v>
      </c>
      <c r="D22" s="9" t="s">
        <v>59</v>
      </c>
      <c r="E22" s="7" t="s">
        <v>28</v>
      </c>
      <c r="F22" s="7">
        <v>0</v>
      </c>
      <c r="G22" s="7">
        <v>107</v>
      </c>
      <c r="H22" s="4">
        <v>107</v>
      </c>
      <c r="I22" s="4">
        <v>107</v>
      </c>
      <c r="J22" s="4">
        <v>107</v>
      </c>
      <c r="K22" s="4">
        <v>107</v>
      </c>
      <c r="L22" s="4">
        <v>107</v>
      </c>
    </row>
    <row r="23" spans="1:12" x14ac:dyDescent="0.2">
      <c r="A23" s="4">
        <f t="shared" si="0"/>
        <v>22</v>
      </c>
      <c r="B23" s="7">
        <v>5314</v>
      </c>
      <c r="C23" s="8" t="s">
        <v>52</v>
      </c>
      <c r="D23" s="9" t="s">
        <v>60</v>
      </c>
      <c r="E23" s="7" t="s">
        <v>28</v>
      </c>
      <c r="F23" s="7">
        <v>0</v>
      </c>
      <c r="G23" s="7">
        <v>109</v>
      </c>
      <c r="H23" s="4">
        <v>109</v>
      </c>
      <c r="I23" s="4">
        <v>109</v>
      </c>
      <c r="J23" s="4">
        <v>109</v>
      </c>
      <c r="K23" s="4">
        <v>109</v>
      </c>
      <c r="L23" s="4">
        <v>109</v>
      </c>
    </row>
    <row r="24" spans="1:12" x14ac:dyDescent="0.2">
      <c r="A24" s="4">
        <f t="shared" si="0"/>
        <v>23</v>
      </c>
      <c r="B24" s="7">
        <v>5315</v>
      </c>
      <c r="C24" s="8" t="s">
        <v>53</v>
      </c>
      <c r="D24" s="9" t="s">
        <v>61</v>
      </c>
      <c r="E24" s="7" t="s">
        <v>28</v>
      </c>
      <c r="F24" s="7">
        <v>0</v>
      </c>
      <c r="G24" s="7">
        <v>110</v>
      </c>
      <c r="H24" s="4">
        <v>110</v>
      </c>
      <c r="I24" s="4">
        <v>110</v>
      </c>
      <c r="J24" s="4">
        <v>110</v>
      </c>
      <c r="K24" s="4">
        <v>110</v>
      </c>
      <c r="L24" s="4">
        <v>110</v>
      </c>
    </row>
    <row r="25" spans="1:12" x14ac:dyDescent="0.2">
      <c r="A25" s="4">
        <f t="shared" si="0"/>
        <v>24</v>
      </c>
      <c r="B25" s="7">
        <v>5316</v>
      </c>
      <c r="C25" s="8" t="s">
        <v>54</v>
      </c>
      <c r="D25" s="9" t="s">
        <v>62</v>
      </c>
      <c r="E25" s="7" t="s">
        <v>28</v>
      </c>
      <c r="F25" s="7">
        <v>0</v>
      </c>
      <c r="G25" s="7">
        <v>114</v>
      </c>
      <c r="H25" s="4">
        <v>114</v>
      </c>
      <c r="I25" s="4">
        <v>114</v>
      </c>
      <c r="J25" s="4">
        <v>114</v>
      </c>
      <c r="K25" s="4">
        <v>114</v>
      </c>
      <c r="L25" s="4">
        <v>114</v>
      </c>
    </row>
    <row r="26" spans="1:12" x14ac:dyDescent="0.2">
      <c r="A26" s="4">
        <f t="shared" si="0"/>
        <v>25</v>
      </c>
      <c r="B26" s="7">
        <v>5317</v>
      </c>
      <c r="C26" s="8" t="s">
        <v>55</v>
      </c>
      <c r="D26" s="9" t="s">
        <v>63</v>
      </c>
      <c r="E26" s="7" t="s">
        <v>28</v>
      </c>
      <c r="F26" s="7">
        <v>0</v>
      </c>
      <c r="G26" s="7">
        <v>115</v>
      </c>
      <c r="H26" s="4">
        <v>115</v>
      </c>
      <c r="I26" s="4">
        <v>115</v>
      </c>
      <c r="J26" s="4">
        <v>115</v>
      </c>
      <c r="K26" s="4">
        <v>115</v>
      </c>
      <c r="L26" s="4">
        <v>115</v>
      </c>
    </row>
    <row r="27" spans="1:12" ht="54" x14ac:dyDescent="0.2">
      <c r="A27" s="4">
        <f t="shared" si="0"/>
        <v>26</v>
      </c>
      <c r="B27" s="4">
        <v>3001</v>
      </c>
      <c r="C27" s="8" t="s">
        <v>37</v>
      </c>
      <c r="D27" s="5" t="s">
        <v>38</v>
      </c>
      <c r="E27" s="4" t="s">
        <v>36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</row>
    <row r="28" spans="1:12" ht="40.5" x14ac:dyDescent="0.2">
      <c r="A28" s="4">
        <f t="shared" si="0"/>
        <v>27</v>
      </c>
      <c r="B28" s="4">
        <v>3002</v>
      </c>
      <c r="C28" s="8" t="s">
        <v>39</v>
      </c>
      <c r="D28" s="5" t="s">
        <v>112</v>
      </c>
      <c r="E28" s="4" t="s">
        <v>36</v>
      </c>
      <c r="F28" s="4">
        <v>1</v>
      </c>
      <c r="G28" s="4">
        <v>3</v>
      </c>
      <c r="H28" s="4">
        <v>3</v>
      </c>
      <c r="I28" s="4">
        <v>3</v>
      </c>
      <c r="J28" s="4">
        <v>3</v>
      </c>
      <c r="K28" s="4">
        <v>3</v>
      </c>
      <c r="L28" s="4">
        <v>3</v>
      </c>
    </row>
    <row r="29" spans="1:12" ht="40.5" x14ac:dyDescent="0.2">
      <c r="A29" s="4">
        <f t="shared" si="0"/>
        <v>28</v>
      </c>
      <c r="B29" s="4">
        <v>3003</v>
      </c>
      <c r="C29" s="3" t="s">
        <v>40</v>
      </c>
      <c r="D29" s="5" t="s">
        <v>42</v>
      </c>
      <c r="E29" s="4" t="s">
        <v>36</v>
      </c>
      <c r="F29" s="4"/>
      <c r="G29" s="4" t="s">
        <v>66</v>
      </c>
      <c r="H29" s="4" t="s">
        <v>121</v>
      </c>
      <c r="I29" s="4" t="s">
        <v>121</v>
      </c>
      <c r="J29" s="4" t="s">
        <v>121</v>
      </c>
      <c r="K29" s="4" t="s">
        <v>121</v>
      </c>
      <c r="L29" s="4" t="s">
        <v>121</v>
      </c>
    </row>
    <row r="30" spans="1:12" x14ac:dyDescent="0.2">
      <c r="A30" s="4">
        <f t="shared" si="0"/>
        <v>29</v>
      </c>
      <c r="B30" s="4">
        <v>3004</v>
      </c>
      <c r="C30" s="3" t="s">
        <v>41</v>
      </c>
      <c r="D30" s="3" t="s">
        <v>43</v>
      </c>
      <c r="E30" s="4" t="s">
        <v>36</v>
      </c>
      <c r="F30" s="4"/>
      <c r="G30" s="4" t="s">
        <v>66</v>
      </c>
      <c r="H30" s="4" t="s">
        <v>121</v>
      </c>
      <c r="I30" s="4" t="s">
        <v>121</v>
      </c>
      <c r="J30" s="4" t="s">
        <v>121</v>
      </c>
      <c r="K30" s="4" t="s">
        <v>121</v>
      </c>
      <c r="L30" s="4" t="s">
        <v>121</v>
      </c>
    </row>
    <row r="31" spans="1:12" ht="54" x14ac:dyDescent="0.2">
      <c r="A31" s="4">
        <f t="shared" si="0"/>
        <v>30</v>
      </c>
      <c r="B31" s="4">
        <v>3018</v>
      </c>
      <c r="C31" s="8" t="s">
        <v>44</v>
      </c>
      <c r="D31" s="5" t="s">
        <v>38</v>
      </c>
      <c r="E31" s="4" t="s">
        <v>36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</row>
    <row r="32" spans="1:12" x14ac:dyDescent="0.2">
      <c r="A32" s="4">
        <f t="shared" si="0"/>
        <v>31</v>
      </c>
      <c r="B32" s="4">
        <v>3019</v>
      </c>
      <c r="C32" s="3" t="s">
        <v>45</v>
      </c>
      <c r="D32" s="3" t="s">
        <v>120</v>
      </c>
      <c r="E32" s="4" t="s">
        <v>36</v>
      </c>
      <c r="F32" s="4"/>
      <c r="G32" s="4" t="s">
        <v>66</v>
      </c>
      <c r="H32" s="4" t="s">
        <v>121</v>
      </c>
      <c r="I32" s="4" t="s">
        <v>121</v>
      </c>
      <c r="J32" s="4" t="s">
        <v>121</v>
      </c>
      <c r="K32" s="4" t="s">
        <v>121</v>
      </c>
      <c r="L32" s="4" t="s">
        <v>121</v>
      </c>
    </row>
    <row r="33" spans="1:12" x14ac:dyDescent="0.2">
      <c r="A33" s="4">
        <f t="shared" si="0"/>
        <v>32</v>
      </c>
      <c r="B33" s="4">
        <v>2007</v>
      </c>
      <c r="C33" s="8" t="s">
        <v>68</v>
      </c>
      <c r="D33" s="3" t="s">
        <v>78</v>
      </c>
      <c r="E33" s="4" t="s">
        <v>67</v>
      </c>
      <c r="F33" s="4">
        <v>30</v>
      </c>
      <c r="G33" s="4"/>
      <c r="H33" s="4">
        <v>30</v>
      </c>
      <c r="I33" s="4">
        <v>30</v>
      </c>
      <c r="J33" s="4">
        <v>30</v>
      </c>
      <c r="K33" s="4">
        <v>30</v>
      </c>
      <c r="L33" s="4">
        <v>30</v>
      </c>
    </row>
    <row r="34" spans="1:12" x14ac:dyDescent="0.2">
      <c r="A34" s="4">
        <f t="shared" si="0"/>
        <v>33</v>
      </c>
      <c r="B34" s="4">
        <v>2008</v>
      </c>
      <c r="C34" s="8" t="s">
        <v>69</v>
      </c>
      <c r="D34" s="3" t="s">
        <v>78</v>
      </c>
      <c r="E34" s="4" t="s">
        <v>67</v>
      </c>
      <c r="F34" s="4">
        <v>50</v>
      </c>
      <c r="G34" s="4"/>
      <c r="H34" s="4">
        <v>50</v>
      </c>
      <c r="I34" s="4">
        <v>50</v>
      </c>
      <c r="J34" s="4">
        <v>50</v>
      </c>
      <c r="K34" s="4">
        <v>50</v>
      </c>
      <c r="L34" s="4">
        <v>50</v>
      </c>
    </row>
    <row r="35" spans="1:12" x14ac:dyDescent="0.2">
      <c r="A35" s="4">
        <f t="shared" si="0"/>
        <v>34</v>
      </c>
      <c r="B35" s="4">
        <v>9901</v>
      </c>
      <c r="C35" s="8" t="s">
        <v>126</v>
      </c>
      <c r="D35" s="3"/>
      <c r="E35" s="4"/>
      <c r="F35" s="4"/>
      <c r="G35" s="4"/>
      <c r="H35" s="4"/>
      <c r="I35" s="4"/>
      <c r="J35" s="4"/>
      <c r="K35" s="4"/>
      <c r="L35" s="4"/>
    </row>
    <row r="36" spans="1:12" ht="162" x14ac:dyDescent="0.2">
      <c r="A36" s="4">
        <f t="shared" si="0"/>
        <v>35</v>
      </c>
      <c r="B36" s="4">
        <v>9902</v>
      </c>
      <c r="C36" s="3" t="s">
        <v>123</v>
      </c>
      <c r="D36" s="5" t="s">
        <v>124</v>
      </c>
      <c r="E36" s="4" t="s">
        <v>125</v>
      </c>
      <c r="F36" s="4"/>
      <c r="G36" s="4"/>
      <c r="H36" s="4"/>
      <c r="I36" s="3"/>
      <c r="J36" s="3"/>
      <c r="K36" s="3"/>
      <c r="L36" s="3"/>
    </row>
    <row r="37" spans="1:12" ht="40.5" x14ac:dyDescent="0.2">
      <c r="A37" s="4">
        <f t="shared" si="0"/>
        <v>36</v>
      </c>
      <c r="B37" s="4">
        <v>9905</v>
      </c>
      <c r="C37" s="3" t="s">
        <v>129</v>
      </c>
      <c r="D37" s="5" t="s">
        <v>127</v>
      </c>
      <c r="E37" s="4" t="s">
        <v>125</v>
      </c>
      <c r="F37" s="4"/>
      <c r="G37" s="4"/>
      <c r="H37" s="4"/>
      <c r="I37" s="3"/>
      <c r="J37" s="3"/>
      <c r="K37" s="3"/>
      <c r="L37" s="3"/>
    </row>
    <row r="38" spans="1:12" ht="40.5" x14ac:dyDescent="0.2">
      <c r="A38" s="4">
        <f t="shared" si="0"/>
        <v>37</v>
      </c>
      <c r="B38" s="4">
        <v>9906</v>
      </c>
      <c r="C38" s="3" t="s">
        <v>128</v>
      </c>
      <c r="D38" s="5" t="s">
        <v>130</v>
      </c>
      <c r="E38" s="4" t="s">
        <v>125</v>
      </c>
      <c r="F38" s="4"/>
      <c r="G38" s="4"/>
      <c r="H38" s="4"/>
      <c r="I38" s="3"/>
      <c r="J38" s="3"/>
      <c r="K38" s="3"/>
      <c r="L38" s="3"/>
    </row>
    <row r="39" spans="1:12" ht="67.5" x14ac:dyDescent="0.2">
      <c r="A39" s="4">
        <f t="shared" si="0"/>
        <v>38</v>
      </c>
      <c r="B39" s="4">
        <v>9907</v>
      </c>
      <c r="C39" s="3" t="s">
        <v>131</v>
      </c>
      <c r="D39" s="5" t="s">
        <v>132</v>
      </c>
      <c r="E39" s="4" t="s">
        <v>125</v>
      </c>
      <c r="F39" s="4"/>
      <c r="G39" s="4"/>
      <c r="H39" s="4"/>
      <c r="I39" s="3"/>
      <c r="J39" s="3"/>
      <c r="K39" s="3"/>
      <c r="L39" s="3"/>
    </row>
    <row r="40" spans="1:12" ht="27" x14ac:dyDescent="0.2">
      <c r="A40" s="4">
        <f t="shared" si="0"/>
        <v>39</v>
      </c>
      <c r="B40" s="4">
        <v>9908</v>
      </c>
      <c r="C40" s="3" t="s">
        <v>133</v>
      </c>
      <c r="D40" s="5" t="s">
        <v>134</v>
      </c>
      <c r="E40" s="4" t="s">
        <v>125</v>
      </c>
      <c r="F40" s="4"/>
      <c r="G40" s="4"/>
      <c r="H40" s="4"/>
      <c r="I40" s="3"/>
      <c r="J40" s="3"/>
      <c r="K40" s="3"/>
      <c r="L40" s="3"/>
    </row>
    <row r="41" spans="1:12" x14ac:dyDescent="0.2">
      <c r="A41" s="4">
        <f t="shared" si="0"/>
        <v>40</v>
      </c>
      <c r="B41" s="4">
        <v>9909</v>
      </c>
      <c r="C41" s="3" t="s">
        <v>135</v>
      </c>
      <c r="D41" s="3" t="s">
        <v>136</v>
      </c>
      <c r="E41" s="4" t="s">
        <v>125</v>
      </c>
      <c r="F41" s="4"/>
      <c r="G41" s="4"/>
      <c r="H41" s="4"/>
      <c r="I41" s="3"/>
      <c r="J41" s="3"/>
      <c r="K41" s="3"/>
      <c r="L41" s="3"/>
    </row>
    <row r="42" spans="1:12" ht="40.5" x14ac:dyDescent="0.2">
      <c r="A42" s="4">
        <f t="shared" si="0"/>
        <v>41</v>
      </c>
      <c r="B42" s="4">
        <v>9915</v>
      </c>
      <c r="C42" s="3" t="s">
        <v>137</v>
      </c>
      <c r="D42" s="5" t="s">
        <v>138</v>
      </c>
      <c r="E42" s="4" t="s">
        <v>125</v>
      </c>
      <c r="F42" s="4"/>
      <c r="G42" s="4"/>
      <c r="H42" s="4"/>
      <c r="I42" s="3"/>
      <c r="J42" s="3"/>
      <c r="K42" s="3"/>
      <c r="L42" s="3"/>
    </row>
    <row r="43" spans="1:12" x14ac:dyDescent="0.2">
      <c r="A43" s="4">
        <f t="shared" si="0"/>
        <v>42</v>
      </c>
    </row>
    <row r="44" spans="1:12" x14ac:dyDescent="0.2">
      <c r="A44" s="4">
        <f t="shared" si="0"/>
        <v>43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1E60-193C-43D6-ADA7-E556FE4DB6E5}">
  <dimension ref="A1:E8"/>
  <sheetViews>
    <sheetView workbookViewId="0">
      <selection activeCell="A8" sqref="A8"/>
    </sheetView>
  </sheetViews>
  <sheetFormatPr defaultRowHeight="14.25" x14ac:dyDescent="0.2"/>
  <cols>
    <col min="1" max="1" width="32.375" customWidth="1"/>
    <col min="3" max="3" width="23" customWidth="1"/>
  </cols>
  <sheetData>
    <row r="1" spans="1:5" x14ac:dyDescent="0.2">
      <c r="A1" s="10" t="s">
        <v>71</v>
      </c>
      <c r="B1" s="10">
        <v>17.2</v>
      </c>
      <c r="D1" t="s">
        <v>71</v>
      </c>
      <c r="E1">
        <v>34244</v>
      </c>
    </row>
    <row r="2" spans="1:5" x14ac:dyDescent="0.2">
      <c r="A2" t="s">
        <v>72</v>
      </c>
      <c r="B2">
        <v>20</v>
      </c>
      <c r="D2" t="s">
        <v>72</v>
      </c>
      <c r="E2">
        <v>50000</v>
      </c>
    </row>
    <row r="3" spans="1:5" x14ac:dyDescent="0.2">
      <c r="A3" t="s">
        <v>73</v>
      </c>
      <c r="B3">
        <v>4</v>
      </c>
      <c r="D3" t="s">
        <v>73</v>
      </c>
      <c r="E3">
        <v>10000</v>
      </c>
    </row>
    <row r="4" spans="1:5" x14ac:dyDescent="0.2">
      <c r="A4" t="s">
        <v>74</v>
      </c>
      <c r="B4">
        <v>27648</v>
      </c>
      <c r="D4" t="s">
        <v>74</v>
      </c>
      <c r="E4">
        <v>50</v>
      </c>
    </row>
    <row r="5" spans="1:5" x14ac:dyDescent="0.2">
      <c r="A5" t="s">
        <v>75</v>
      </c>
      <c r="B5">
        <v>5530</v>
      </c>
      <c r="D5" t="s">
        <v>75</v>
      </c>
      <c r="E5">
        <v>0</v>
      </c>
    </row>
    <row r="6" spans="1:5" x14ac:dyDescent="0.2">
      <c r="A6" s="10" t="s">
        <v>76</v>
      </c>
      <c r="B6" s="10">
        <f>(B1-B3)/(B2-B3)*(B4-B5)+B5</f>
        <v>23777.35</v>
      </c>
      <c r="D6" t="s">
        <v>76</v>
      </c>
      <c r="E6">
        <f>(E1-E3)/(E2-E3)*(E4-E5)+E5</f>
        <v>30.305</v>
      </c>
    </row>
    <row r="8" spans="1:5" x14ac:dyDescent="0.2">
      <c r="A8" t="s">
        <v>77</v>
      </c>
      <c r="B8">
        <f>HEX2DEC(A8)</f>
        <v>25085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256D6-43A6-4AF4-BE87-BB9B4F77BED5}">
  <dimension ref="A1:J32"/>
  <sheetViews>
    <sheetView topLeftCell="A4" workbookViewId="0">
      <selection activeCell="B15" sqref="B15"/>
    </sheetView>
  </sheetViews>
  <sheetFormatPr defaultRowHeight="14.25" x14ac:dyDescent="0.2"/>
  <cols>
    <col min="1" max="1" width="13.375" style="11" customWidth="1"/>
    <col min="2" max="2" width="25.25" style="11" customWidth="1"/>
    <col min="3" max="3" width="7.5" style="11" bestFit="1" customWidth="1"/>
    <col min="4" max="4" width="55.75" customWidth="1"/>
    <col min="5" max="5" width="41.25" customWidth="1"/>
    <col min="7" max="7" width="13.375" style="12" customWidth="1"/>
    <col min="8" max="8" width="18.375" style="12" customWidth="1"/>
    <col min="9" max="9" width="13.5" style="12" customWidth="1"/>
    <col min="10" max="10" width="16.25" style="12" customWidth="1"/>
  </cols>
  <sheetData>
    <row r="1" spans="1:10" x14ac:dyDescent="0.2">
      <c r="A1" s="16" t="s">
        <v>105</v>
      </c>
      <c r="B1" s="16" t="s">
        <v>2</v>
      </c>
      <c r="C1" s="16" t="s">
        <v>106</v>
      </c>
      <c r="D1" s="16" t="s">
        <v>107</v>
      </c>
      <c r="E1" s="16" t="s">
        <v>108</v>
      </c>
    </row>
    <row r="2" spans="1:10" ht="42.75" x14ac:dyDescent="0.2">
      <c r="A2" s="17">
        <v>40001</v>
      </c>
      <c r="B2" s="17" t="s">
        <v>79</v>
      </c>
      <c r="C2" s="17" t="s">
        <v>80</v>
      </c>
      <c r="D2" s="18" t="s">
        <v>81</v>
      </c>
      <c r="E2" s="18" t="s">
        <v>109</v>
      </c>
      <c r="G2" s="13"/>
      <c r="H2" s="13"/>
      <c r="I2" s="13"/>
      <c r="J2" s="13"/>
    </row>
    <row r="3" spans="1:10" ht="28.5" x14ac:dyDescent="0.2">
      <c r="A3" s="17">
        <v>40002</v>
      </c>
      <c r="B3" s="17" t="s">
        <v>82</v>
      </c>
      <c r="C3" s="17" t="s">
        <v>80</v>
      </c>
      <c r="D3" s="18" t="s">
        <v>83</v>
      </c>
      <c r="E3" s="19"/>
      <c r="G3" s="13"/>
      <c r="H3" s="13"/>
    </row>
    <row r="4" spans="1:10" ht="28.5" x14ac:dyDescent="0.2">
      <c r="A4" s="17">
        <v>40003</v>
      </c>
      <c r="B4" s="17" t="s">
        <v>84</v>
      </c>
      <c r="C4" s="17" t="s">
        <v>80</v>
      </c>
      <c r="D4" s="18" t="s">
        <v>85</v>
      </c>
      <c r="E4" s="19"/>
      <c r="G4" s="13"/>
      <c r="H4" s="13"/>
      <c r="I4" s="13"/>
      <c r="J4" s="13"/>
    </row>
    <row r="5" spans="1:10" ht="85.5" x14ac:dyDescent="0.2">
      <c r="A5" s="17">
        <v>40004</v>
      </c>
      <c r="B5" s="17" t="s">
        <v>86</v>
      </c>
      <c r="C5" s="17" t="s">
        <v>87</v>
      </c>
      <c r="D5" s="18" t="s">
        <v>88</v>
      </c>
      <c r="E5" s="18" t="s">
        <v>122</v>
      </c>
      <c r="G5" s="13"/>
      <c r="H5" s="13"/>
    </row>
    <row r="6" spans="1:10" ht="28.5" x14ac:dyDescent="0.2">
      <c r="A6" s="17">
        <v>40005</v>
      </c>
      <c r="B6" s="20" t="s">
        <v>89</v>
      </c>
      <c r="C6" s="17" t="s">
        <v>87</v>
      </c>
      <c r="D6" s="18" t="s">
        <v>90</v>
      </c>
      <c r="E6" s="19"/>
      <c r="G6" s="13"/>
      <c r="H6" s="13"/>
      <c r="I6" s="13"/>
      <c r="J6" s="13"/>
    </row>
    <row r="7" spans="1:10" ht="28.5" x14ac:dyDescent="0.2">
      <c r="A7" s="17">
        <v>40006</v>
      </c>
      <c r="B7" s="20" t="s">
        <v>91</v>
      </c>
      <c r="C7" s="17" t="s">
        <v>87</v>
      </c>
      <c r="D7" s="18" t="s">
        <v>92</v>
      </c>
      <c r="E7" s="19"/>
      <c r="G7" s="13"/>
      <c r="H7" s="13"/>
    </row>
    <row r="8" spans="1:10" ht="28.5" x14ac:dyDescent="0.2">
      <c r="A8" s="17">
        <v>40007</v>
      </c>
      <c r="B8" s="20" t="s">
        <v>93</v>
      </c>
      <c r="C8" s="17" t="s">
        <v>87</v>
      </c>
      <c r="D8" s="18" t="s">
        <v>94</v>
      </c>
      <c r="E8" s="19"/>
      <c r="G8" s="13"/>
      <c r="H8" s="13"/>
      <c r="I8" s="13"/>
      <c r="J8" s="13"/>
    </row>
    <row r="9" spans="1:10" ht="28.5" x14ac:dyDescent="0.2">
      <c r="A9" s="17">
        <v>40008</v>
      </c>
      <c r="B9" s="20" t="s">
        <v>95</v>
      </c>
      <c r="C9" s="17" t="s">
        <v>87</v>
      </c>
      <c r="D9" s="18" t="s">
        <v>96</v>
      </c>
      <c r="E9" s="19"/>
      <c r="G9" s="13"/>
      <c r="H9" s="13"/>
    </row>
    <row r="10" spans="1:10" ht="28.5" x14ac:dyDescent="0.2">
      <c r="A10" s="17">
        <v>40009</v>
      </c>
      <c r="B10" s="20" t="s">
        <v>97</v>
      </c>
      <c r="C10" s="17" t="s">
        <v>87</v>
      </c>
      <c r="D10" s="18" t="s">
        <v>98</v>
      </c>
      <c r="E10" s="19"/>
      <c r="G10" s="13"/>
      <c r="H10" s="13"/>
      <c r="I10" s="13"/>
      <c r="J10" s="13"/>
    </row>
    <row r="11" spans="1:10" ht="28.5" x14ac:dyDescent="0.2">
      <c r="A11" s="17">
        <v>40010</v>
      </c>
      <c r="B11" s="20" t="s">
        <v>99</v>
      </c>
      <c r="C11" s="17" t="s">
        <v>87</v>
      </c>
      <c r="D11" s="18" t="s">
        <v>100</v>
      </c>
      <c r="E11" s="19"/>
      <c r="G11" s="13"/>
      <c r="H11" s="13"/>
    </row>
    <row r="12" spans="1:10" ht="28.5" x14ac:dyDescent="0.2">
      <c r="A12" s="17">
        <v>40011</v>
      </c>
      <c r="B12" s="20" t="s">
        <v>101</v>
      </c>
      <c r="C12" s="17" t="s">
        <v>87</v>
      </c>
      <c r="D12" s="18" t="s">
        <v>102</v>
      </c>
      <c r="E12" s="19"/>
      <c r="G12" s="13"/>
      <c r="H12" s="13"/>
      <c r="I12" s="13"/>
      <c r="J12" s="13"/>
    </row>
    <row r="13" spans="1:10" ht="28.5" x14ac:dyDescent="0.2">
      <c r="A13" s="17">
        <v>40012</v>
      </c>
      <c r="B13" s="20" t="s">
        <v>103</v>
      </c>
      <c r="C13" s="17" t="s">
        <v>87</v>
      </c>
      <c r="D13" s="18" t="s">
        <v>104</v>
      </c>
      <c r="E13" s="19"/>
      <c r="G13" s="13"/>
      <c r="H13" s="13"/>
    </row>
    <row r="14" spans="1:10" x14ac:dyDescent="0.2">
      <c r="G14" s="13"/>
      <c r="H14" s="13"/>
      <c r="I14" s="13"/>
      <c r="J14" s="13"/>
    </row>
    <row r="15" spans="1:10" x14ac:dyDescent="0.2">
      <c r="G15" s="13"/>
      <c r="H15" s="13"/>
    </row>
    <row r="17" spans="7:10" x14ac:dyDescent="0.2">
      <c r="G17" s="14"/>
    </row>
    <row r="18" spans="7:10" x14ac:dyDescent="0.2">
      <c r="G18" s="15"/>
    </row>
    <row r="19" spans="7:10" x14ac:dyDescent="0.2">
      <c r="G19" s="14"/>
    </row>
    <row r="20" spans="7:10" x14ac:dyDescent="0.2">
      <c r="G20" s="15"/>
    </row>
    <row r="21" spans="7:10" x14ac:dyDescent="0.2">
      <c r="G21" s="13"/>
      <c r="H21" s="13"/>
      <c r="I21" s="13"/>
      <c r="J21" s="13"/>
    </row>
    <row r="22" spans="7:10" x14ac:dyDescent="0.2">
      <c r="G22" s="13"/>
      <c r="H22" s="13"/>
    </row>
    <row r="23" spans="7:10" x14ac:dyDescent="0.2">
      <c r="G23" s="13"/>
      <c r="H23" s="13"/>
      <c r="I23" s="13"/>
      <c r="J23" s="13"/>
    </row>
    <row r="24" spans="7:10" x14ac:dyDescent="0.2">
      <c r="G24" s="13"/>
      <c r="H24" s="13"/>
    </row>
    <row r="25" spans="7:10" x14ac:dyDescent="0.2">
      <c r="G25" s="13"/>
      <c r="H25" s="13"/>
      <c r="I25" s="13"/>
      <c r="J25" s="13"/>
    </row>
    <row r="26" spans="7:10" x14ac:dyDescent="0.2">
      <c r="G26" s="13"/>
      <c r="H26" s="13"/>
    </row>
    <row r="27" spans="7:10" x14ac:dyDescent="0.2">
      <c r="G27" s="13"/>
      <c r="H27" s="13"/>
      <c r="I27" s="13"/>
      <c r="J27" s="13"/>
    </row>
    <row r="28" spans="7:10" x14ac:dyDescent="0.2">
      <c r="G28" s="13"/>
      <c r="H28" s="13"/>
    </row>
    <row r="29" spans="7:10" x14ac:dyDescent="0.2">
      <c r="G29" s="13"/>
      <c r="H29" s="13"/>
      <c r="I29" s="13"/>
      <c r="J29" s="13"/>
    </row>
    <row r="30" spans="7:10" x14ac:dyDescent="0.2">
      <c r="G30" s="13"/>
      <c r="H30" s="13"/>
    </row>
    <row r="31" spans="7:10" x14ac:dyDescent="0.2">
      <c r="G31" s="13"/>
      <c r="H31" s="13"/>
      <c r="I31" s="13"/>
      <c r="J31" s="13"/>
    </row>
    <row r="32" spans="7:10" x14ac:dyDescent="0.2">
      <c r="G32" s="13"/>
      <c r="H32" s="1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变频器参数</vt:lpstr>
      <vt:lpstr>Sheet1</vt:lpstr>
      <vt:lpstr>Modbus通讯地址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Jiefeng Lin</dc:creator>
  <cp:lastModifiedBy>Jiefeng Lin</cp:lastModifiedBy>
  <dcterms:created xsi:type="dcterms:W3CDTF">2023-11-28T02:07:51Z</dcterms:created>
  <dcterms:modified xsi:type="dcterms:W3CDTF">2025-05-29T16:33:28Z</dcterms:modified>
</cp:coreProperties>
</file>