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8_{3E07BB9A-3FFB-4836-B00C-9658C93F6AC7}" xr6:coauthVersionLast="47" xr6:coauthVersionMax="47" xr10:uidLastSave="{00000000-0000-0000-0000-000000000000}"/>
  <bookViews>
    <workbookView xWindow="-110" yWindow="-110" windowWidth="19420" windowHeight="11500" xr2:uid="{5D0A099C-ED50-485D-995E-98EC2E7C3FBB}"/>
  </bookViews>
  <sheets>
    <sheet name="export (29)" sheetId="1" r:id="rId1"/>
  </sheets>
  <externalReferences>
    <externalReference r:id="rId2"/>
  </externalReferences>
  <definedNames>
    <definedName name="_xlnm._FilterDatabase" localSheetId="0" hidden="1">'export (29)'!$A$1:$R$1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M22" i="1"/>
  <c r="N22" i="1"/>
  <c r="H2" i="1"/>
  <c r="I2" i="1"/>
  <c r="J2" i="1"/>
  <c r="K2" i="1"/>
  <c r="L2" i="1"/>
  <c r="M2" i="1"/>
  <c r="N2" i="1"/>
  <c r="H12" i="1"/>
  <c r="I12" i="1"/>
  <c r="J12" i="1"/>
  <c r="K12" i="1"/>
  <c r="L12" i="1"/>
  <c r="M12" i="1"/>
  <c r="N12" i="1"/>
  <c r="H45" i="1"/>
  <c r="I45" i="1"/>
  <c r="J45" i="1"/>
  <c r="K45" i="1"/>
  <c r="L45" i="1"/>
  <c r="M45" i="1"/>
  <c r="N45" i="1"/>
  <c r="H61" i="1"/>
  <c r="I61" i="1"/>
  <c r="J61" i="1"/>
  <c r="K61" i="1"/>
  <c r="L61" i="1"/>
  <c r="M61" i="1"/>
  <c r="N61" i="1"/>
  <c r="H62" i="1"/>
  <c r="I62" i="1"/>
  <c r="J62" i="1"/>
  <c r="K62" i="1"/>
  <c r="L62" i="1"/>
  <c r="M62" i="1"/>
  <c r="N62" i="1"/>
  <c r="H63" i="1"/>
  <c r="I63" i="1"/>
  <c r="J63" i="1"/>
  <c r="K63" i="1"/>
  <c r="L63" i="1"/>
  <c r="M63" i="1"/>
  <c r="N63" i="1"/>
  <c r="H14" i="1"/>
  <c r="I14" i="1"/>
  <c r="J14" i="1"/>
  <c r="K14" i="1"/>
  <c r="L14" i="1"/>
  <c r="M14" i="1"/>
  <c r="N14" i="1"/>
  <c r="H46" i="1"/>
  <c r="I46" i="1"/>
  <c r="J46" i="1"/>
  <c r="K46" i="1"/>
  <c r="L46" i="1"/>
  <c r="M46" i="1"/>
  <c r="N46" i="1"/>
  <c r="H23" i="1"/>
  <c r="I23" i="1"/>
  <c r="J23" i="1"/>
  <c r="K23" i="1"/>
  <c r="L23" i="1"/>
  <c r="M23" i="1"/>
  <c r="N23" i="1"/>
  <c r="H24" i="1"/>
  <c r="I24" i="1"/>
  <c r="J24" i="1"/>
  <c r="K24" i="1"/>
  <c r="L24" i="1"/>
  <c r="M24" i="1"/>
  <c r="N24" i="1"/>
  <c r="H47" i="1"/>
  <c r="I47" i="1"/>
  <c r="J47" i="1"/>
  <c r="K47" i="1"/>
  <c r="L47" i="1"/>
  <c r="M47" i="1"/>
  <c r="N47" i="1"/>
  <c r="H11" i="1"/>
  <c r="I11" i="1"/>
  <c r="J11" i="1"/>
  <c r="K11" i="1"/>
  <c r="L11" i="1"/>
  <c r="M11" i="1"/>
  <c r="N11" i="1"/>
  <c r="H64" i="1"/>
  <c r="I64" i="1"/>
  <c r="J64" i="1"/>
  <c r="K64" i="1"/>
  <c r="L64" i="1"/>
  <c r="M64" i="1"/>
  <c r="N64" i="1"/>
  <c r="H25" i="1"/>
  <c r="I25" i="1"/>
  <c r="J25" i="1"/>
  <c r="K25" i="1"/>
  <c r="L25" i="1"/>
  <c r="M25" i="1"/>
  <c r="N25" i="1"/>
  <c r="H26" i="1"/>
  <c r="I26" i="1"/>
  <c r="J26" i="1"/>
  <c r="K26" i="1"/>
  <c r="L26" i="1"/>
  <c r="M26" i="1"/>
  <c r="N26" i="1"/>
  <c r="H27" i="1"/>
  <c r="I27" i="1"/>
  <c r="J27" i="1"/>
  <c r="K27" i="1"/>
  <c r="L27" i="1"/>
  <c r="M27" i="1"/>
  <c r="N27" i="1"/>
  <c r="H74" i="1"/>
  <c r="I74" i="1"/>
  <c r="J74" i="1"/>
  <c r="K74" i="1"/>
  <c r="L74" i="1"/>
  <c r="M74" i="1"/>
  <c r="N74" i="1"/>
  <c r="H75" i="1"/>
  <c r="I75" i="1"/>
  <c r="J75" i="1"/>
  <c r="K75" i="1"/>
  <c r="L75" i="1"/>
  <c r="M75" i="1"/>
  <c r="N75" i="1"/>
  <c r="H76" i="1"/>
  <c r="I76" i="1"/>
  <c r="J76" i="1"/>
  <c r="K76" i="1"/>
  <c r="L76" i="1"/>
  <c r="M76" i="1"/>
  <c r="N76" i="1"/>
  <c r="H28" i="1"/>
  <c r="I28" i="1"/>
  <c r="J28" i="1"/>
  <c r="K28" i="1"/>
  <c r="L28" i="1"/>
  <c r="M28" i="1"/>
  <c r="N28" i="1"/>
  <c r="H3" i="1"/>
  <c r="I3" i="1"/>
  <c r="J3" i="1"/>
  <c r="K3" i="1"/>
  <c r="L3" i="1"/>
  <c r="M3" i="1"/>
  <c r="N3" i="1"/>
  <c r="H65" i="1"/>
  <c r="I65" i="1"/>
  <c r="J65" i="1"/>
  <c r="K65" i="1"/>
  <c r="L65" i="1"/>
  <c r="M65" i="1"/>
  <c r="N65" i="1"/>
  <c r="H77" i="1"/>
  <c r="I77" i="1"/>
  <c r="J77" i="1"/>
  <c r="K77" i="1"/>
  <c r="L77" i="1"/>
  <c r="M77" i="1"/>
  <c r="N77" i="1"/>
  <c r="H4" i="1"/>
  <c r="I4" i="1"/>
  <c r="J4" i="1"/>
  <c r="K4" i="1"/>
  <c r="L4" i="1"/>
  <c r="M4" i="1"/>
  <c r="N4" i="1"/>
  <c r="H13" i="1"/>
  <c r="I13" i="1"/>
  <c r="J13" i="1"/>
  <c r="K13" i="1"/>
  <c r="L13" i="1"/>
  <c r="M13" i="1"/>
  <c r="N13" i="1"/>
  <c r="H66" i="1"/>
  <c r="I66" i="1"/>
  <c r="J66" i="1"/>
  <c r="K66" i="1"/>
  <c r="L66" i="1"/>
  <c r="M66" i="1"/>
  <c r="N66" i="1"/>
  <c r="H29" i="1"/>
  <c r="I29" i="1"/>
  <c r="J29" i="1"/>
  <c r="K29" i="1"/>
  <c r="L29" i="1"/>
  <c r="M29" i="1"/>
  <c r="N29" i="1"/>
  <c r="H30" i="1"/>
  <c r="I30" i="1"/>
  <c r="J30" i="1"/>
  <c r="K30" i="1"/>
  <c r="L30" i="1"/>
  <c r="M30" i="1"/>
  <c r="N30" i="1"/>
  <c r="H67" i="1"/>
  <c r="I67" i="1"/>
  <c r="J67" i="1"/>
  <c r="K67" i="1"/>
  <c r="L67" i="1"/>
  <c r="M67" i="1"/>
  <c r="N67" i="1"/>
  <c r="H31" i="1"/>
  <c r="I31" i="1"/>
  <c r="J31" i="1"/>
  <c r="K31" i="1"/>
  <c r="L31" i="1"/>
  <c r="M31" i="1"/>
  <c r="N31" i="1"/>
  <c r="H32" i="1"/>
  <c r="I32" i="1"/>
  <c r="J32" i="1"/>
  <c r="K32" i="1"/>
  <c r="L32" i="1"/>
  <c r="M32" i="1"/>
  <c r="N32" i="1"/>
  <c r="H33" i="1"/>
  <c r="I33" i="1"/>
  <c r="J33" i="1"/>
  <c r="K33" i="1"/>
  <c r="L33" i="1"/>
  <c r="M33" i="1"/>
  <c r="N33" i="1"/>
  <c r="H48" i="1"/>
  <c r="I48" i="1"/>
  <c r="J48" i="1"/>
  <c r="K48" i="1"/>
  <c r="L48" i="1"/>
  <c r="M48" i="1"/>
  <c r="N48" i="1"/>
  <c r="H34" i="1"/>
  <c r="I34" i="1"/>
  <c r="J34" i="1"/>
  <c r="K34" i="1"/>
  <c r="L34" i="1"/>
  <c r="M34" i="1"/>
  <c r="N34" i="1"/>
  <c r="H78" i="1"/>
  <c r="I78" i="1"/>
  <c r="J78" i="1"/>
  <c r="K78" i="1"/>
  <c r="L78" i="1"/>
  <c r="M78" i="1"/>
  <c r="N78" i="1"/>
  <c r="H49" i="1"/>
  <c r="I49" i="1"/>
  <c r="J49" i="1"/>
  <c r="K49" i="1"/>
  <c r="L49" i="1"/>
  <c r="M49" i="1"/>
  <c r="N49" i="1"/>
  <c r="H68" i="1"/>
  <c r="I68" i="1"/>
  <c r="J68" i="1"/>
  <c r="K68" i="1"/>
  <c r="L68" i="1"/>
  <c r="M68" i="1"/>
  <c r="N68" i="1"/>
  <c r="H5" i="1"/>
  <c r="I5" i="1"/>
  <c r="J5" i="1"/>
  <c r="K5" i="1"/>
  <c r="L5" i="1"/>
  <c r="M5" i="1"/>
  <c r="N5" i="1"/>
  <c r="H35" i="1"/>
  <c r="I35" i="1"/>
  <c r="J35" i="1"/>
  <c r="K35" i="1"/>
  <c r="L35" i="1"/>
  <c r="M35" i="1"/>
  <c r="N35" i="1"/>
  <c r="H69" i="1"/>
  <c r="I69" i="1"/>
  <c r="J69" i="1"/>
  <c r="K69" i="1"/>
  <c r="L69" i="1"/>
  <c r="M69" i="1"/>
  <c r="N69" i="1"/>
  <c r="H50" i="1"/>
  <c r="I50" i="1"/>
  <c r="J50" i="1"/>
  <c r="K50" i="1"/>
  <c r="L50" i="1"/>
  <c r="M50" i="1"/>
  <c r="N50" i="1"/>
  <c r="H70" i="1"/>
  <c r="I70" i="1"/>
  <c r="J70" i="1"/>
  <c r="K70" i="1"/>
  <c r="L70" i="1"/>
  <c r="M70" i="1"/>
  <c r="N70" i="1"/>
  <c r="H71" i="1"/>
  <c r="I71" i="1"/>
  <c r="J71" i="1"/>
  <c r="K71" i="1"/>
  <c r="L71" i="1"/>
  <c r="M71" i="1"/>
  <c r="N71" i="1"/>
  <c r="H36" i="1"/>
  <c r="I36" i="1"/>
  <c r="J36" i="1"/>
  <c r="K36" i="1"/>
  <c r="L36" i="1"/>
  <c r="M36" i="1"/>
  <c r="N36" i="1"/>
  <c r="H6" i="1"/>
  <c r="I6" i="1"/>
  <c r="J6" i="1"/>
  <c r="K6" i="1"/>
  <c r="L6" i="1"/>
  <c r="M6" i="1"/>
  <c r="N6" i="1"/>
  <c r="H53" i="1"/>
  <c r="I53" i="1"/>
  <c r="J53" i="1"/>
  <c r="K53" i="1"/>
  <c r="L53" i="1"/>
  <c r="M53" i="1"/>
  <c r="N53" i="1"/>
  <c r="H7" i="1"/>
  <c r="I7" i="1"/>
  <c r="J7" i="1"/>
  <c r="K7" i="1"/>
  <c r="L7" i="1"/>
  <c r="M7" i="1"/>
  <c r="N7" i="1"/>
  <c r="H79" i="1"/>
  <c r="I79" i="1"/>
  <c r="J79" i="1"/>
  <c r="K79" i="1"/>
  <c r="L79" i="1"/>
  <c r="M79" i="1"/>
  <c r="N79" i="1"/>
  <c r="H54" i="1"/>
  <c r="I54" i="1"/>
  <c r="J54" i="1"/>
  <c r="K54" i="1"/>
  <c r="L54" i="1"/>
  <c r="M54" i="1"/>
  <c r="N54" i="1"/>
  <c r="H8" i="1"/>
  <c r="I8" i="1"/>
  <c r="J8" i="1"/>
  <c r="K8" i="1"/>
  <c r="L8" i="1"/>
  <c r="M8" i="1"/>
  <c r="N8" i="1"/>
  <c r="H55" i="1"/>
  <c r="I55" i="1"/>
  <c r="J55" i="1"/>
  <c r="K55" i="1"/>
  <c r="L55" i="1"/>
  <c r="M55" i="1"/>
  <c r="N55" i="1"/>
  <c r="H37" i="1"/>
  <c r="I37" i="1"/>
  <c r="J37" i="1"/>
  <c r="K37" i="1"/>
  <c r="L37" i="1"/>
  <c r="M37" i="1"/>
  <c r="N37" i="1"/>
  <c r="H38" i="1"/>
  <c r="I38" i="1"/>
  <c r="J38" i="1"/>
  <c r="K38" i="1"/>
  <c r="L38" i="1"/>
  <c r="M38" i="1"/>
  <c r="N38" i="1"/>
  <c r="H39" i="1"/>
  <c r="I39" i="1"/>
  <c r="J39" i="1"/>
  <c r="K39" i="1"/>
  <c r="L39" i="1"/>
  <c r="M39" i="1"/>
  <c r="N39" i="1"/>
  <c r="H56" i="1"/>
  <c r="I56" i="1"/>
  <c r="J56" i="1"/>
  <c r="K56" i="1"/>
  <c r="L56" i="1"/>
  <c r="M56" i="1"/>
  <c r="N56" i="1"/>
  <c r="H51" i="1"/>
  <c r="I51" i="1"/>
  <c r="J51" i="1"/>
  <c r="K51" i="1"/>
  <c r="L51" i="1"/>
  <c r="M51" i="1"/>
  <c r="N51" i="1"/>
  <c r="H57" i="1"/>
  <c r="I57" i="1"/>
  <c r="J57" i="1"/>
  <c r="K57" i="1"/>
  <c r="L57" i="1"/>
  <c r="M57" i="1"/>
  <c r="N57" i="1"/>
  <c r="H58" i="1"/>
  <c r="I58" i="1"/>
  <c r="J58" i="1"/>
  <c r="K58" i="1"/>
  <c r="L58" i="1"/>
  <c r="M58" i="1"/>
  <c r="N58" i="1"/>
  <c r="H40" i="1"/>
  <c r="I40" i="1"/>
  <c r="J40" i="1"/>
  <c r="K40" i="1"/>
  <c r="L40" i="1"/>
  <c r="M40" i="1"/>
  <c r="N40" i="1"/>
  <c r="H41" i="1"/>
  <c r="I41" i="1"/>
  <c r="J41" i="1"/>
  <c r="K41" i="1"/>
  <c r="L41" i="1"/>
  <c r="M41" i="1"/>
  <c r="N41" i="1"/>
  <c r="H72" i="1"/>
  <c r="I72" i="1"/>
  <c r="J72" i="1"/>
  <c r="K72" i="1"/>
  <c r="L72" i="1"/>
  <c r="M72" i="1"/>
  <c r="N72" i="1"/>
  <c r="H73" i="1"/>
  <c r="I73" i="1"/>
  <c r="J73" i="1"/>
  <c r="K73" i="1"/>
  <c r="L73" i="1"/>
  <c r="M73" i="1"/>
  <c r="N73" i="1"/>
  <c r="H59" i="1"/>
  <c r="I59" i="1"/>
  <c r="J59" i="1"/>
  <c r="K59" i="1"/>
  <c r="L59" i="1"/>
  <c r="M59" i="1"/>
  <c r="N59" i="1"/>
  <c r="H60" i="1"/>
  <c r="I60" i="1"/>
  <c r="J60" i="1"/>
  <c r="K60" i="1"/>
  <c r="L60" i="1"/>
  <c r="M60" i="1"/>
  <c r="N60" i="1"/>
  <c r="H42" i="1"/>
  <c r="I42" i="1"/>
  <c r="J42" i="1"/>
  <c r="K42" i="1"/>
  <c r="L42" i="1"/>
  <c r="M42" i="1"/>
  <c r="N42" i="1"/>
  <c r="H9" i="1"/>
  <c r="I9" i="1"/>
  <c r="J9" i="1"/>
  <c r="K9" i="1"/>
  <c r="L9" i="1"/>
  <c r="M9" i="1"/>
  <c r="N9" i="1"/>
  <c r="H43" i="1"/>
  <c r="I43" i="1"/>
  <c r="J43" i="1"/>
  <c r="K43" i="1"/>
  <c r="L43" i="1"/>
  <c r="M43" i="1"/>
  <c r="N43" i="1"/>
  <c r="H15" i="1"/>
  <c r="I15" i="1"/>
  <c r="J15" i="1"/>
  <c r="K15" i="1"/>
  <c r="L15" i="1"/>
  <c r="M15" i="1"/>
  <c r="N15" i="1"/>
  <c r="H16" i="1"/>
  <c r="I16" i="1"/>
  <c r="J16" i="1"/>
  <c r="K16" i="1"/>
  <c r="L16" i="1"/>
  <c r="M16" i="1"/>
  <c r="N16" i="1"/>
  <c r="H17" i="1"/>
  <c r="I17" i="1"/>
  <c r="J17" i="1"/>
  <c r="K17" i="1"/>
  <c r="L17" i="1"/>
  <c r="M17" i="1"/>
  <c r="N17" i="1"/>
  <c r="H18" i="1"/>
  <c r="I18" i="1"/>
  <c r="J18" i="1"/>
  <c r="K18" i="1"/>
  <c r="L18" i="1"/>
  <c r="M18" i="1"/>
  <c r="N18" i="1"/>
  <c r="H19" i="1"/>
  <c r="I19" i="1"/>
  <c r="J19" i="1"/>
  <c r="K19" i="1"/>
  <c r="L19" i="1"/>
  <c r="M19" i="1"/>
  <c r="N19" i="1"/>
  <c r="H20" i="1"/>
  <c r="I20" i="1"/>
  <c r="J20" i="1"/>
  <c r="K20" i="1"/>
  <c r="L20" i="1"/>
  <c r="M20" i="1"/>
  <c r="N20" i="1"/>
  <c r="H21" i="1"/>
  <c r="I21" i="1"/>
  <c r="J21" i="1"/>
  <c r="K21" i="1"/>
  <c r="L21" i="1"/>
  <c r="M21" i="1"/>
  <c r="N21" i="1"/>
  <c r="H44" i="1"/>
  <c r="I44" i="1"/>
  <c r="J44" i="1"/>
  <c r="K44" i="1"/>
  <c r="L44" i="1"/>
  <c r="M44" i="1"/>
  <c r="N44" i="1"/>
  <c r="H10" i="1"/>
  <c r="I10" i="1"/>
  <c r="J10" i="1"/>
  <c r="K10" i="1"/>
  <c r="L10" i="1"/>
  <c r="M10" i="1"/>
  <c r="N10" i="1"/>
  <c r="N52" i="1"/>
  <c r="M52" i="1"/>
  <c r="L52" i="1"/>
  <c r="K52" i="1"/>
  <c r="J52" i="1"/>
  <c r="I52" i="1"/>
  <c r="H52" i="1"/>
</calcChain>
</file>

<file path=xl/sharedStrings.xml><?xml version="1.0" encoding="utf-8"?>
<sst xmlns="http://schemas.openxmlformats.org/spreadsheetml/2006/main" count="372" uniqueCount="219">
  <si>
    <t>奖品名称</t>
  </si>
  <si>
    <t>奖品ID</t>
  </si>
  <si>
    <t>奖品添加时间</t>
  </si>
  <si>
    <t>ID编号</t>
  </si>
  <si>
    <t>用户名</t>
  </si>
  <si>
    <t>昵称</t>
  </si>
  <si>
    <t>兑换人</t>
  </si>
  <si>
    <t>【2026新年活动】1847专业版月卡兑换卷</t>
  </si>
  <si>
    <t>2025-12-29 10:14:10 </t>
  </si>
  <si>
    <t>Kingdom.Yao</t>
  </si>
  <si>
    <t>姚雷</t>
  </si>
  <si>
    <t>【2026新年活动】1847专业版季卡兑换卷</t>
  </si>
  <si>
    <t>2025-12-29 10:21:47 </t>
  </si>
  <si>
    <t>反转地球</t>
  </si>
  <si>
    <t>张云峰</t>
  </si>
  <si>
    <t>自栽植物 加湿器</t>
  </si>
  <si>
    <t>2024-07-29 15:31:55 </t>
  </si>
  <si>
    <t>yanli7234</t>
  </si>
  <si>
    <t>李岩</t>
  </si>
  <si>
    <t>聂君</t>
  </si>
  <si>
    <t>过眼雲煙</t>
  </si>
  <si>
    <t>李玄</t>
  </si>
  <si>
    <t>20200327D40082</t>
  </si>
  <si>
    <t>八月十五的两个西柚</t>
  </si>
  <si>
    <t>柴工</t>
  </si>
  <si>
    <t>【2026新年活动】1847专业版14天卡兑换卷</t>
  </si>
  <si>
    <t>2025-12-29 10:00:08 </t>
  </si>
  <si>
    <t>谢卫子</t>
  </si>
  <si>
    <t>谢卫红</t>
  </si>
  <si>
    <t>【2026新年活动】1847三周年冰箱贴兑换卷</t>
  </si>
  <si>
    <t>2025-12-29 09:49:07 </t>
  </si>
  <si>
    <t>ggq1314</t>
  </si>
  <si>
    <t>葛国庆</t>
  </si>
  <si>
    <t>half20091482</t>
  </si>
  <si>
    <t>石伟超</t>
  </si>
  <si>
    <t>joyce001</t>
  </si>
  <si>
    <t>笨笨笨笨</t>
  </si>
  <si>
    <t>陈西峰</t>
  </si>
  <si>
    <t>hb30yuanjin</t>
  </si>
  <si>
    <t>WOWUWUWU</t>
  </si>
  <si>
    <t>袁军</t>
  </si>
  <si>
    <t>xiuzhang_2000</t>
  </si>
  <si>
    <t>高山孤影</t>
  </si>
  <si>
    <t>薛秀章</t>
  </si>
  <si>
    <t>镜面迷你移动电源（不带1847logo）</t>
  </si>
  <si>
    <t>2024-07-30 09:56:55 </t>
  </si>
  <si>
    <t>xiaolang4325</t>
  </si>
  <si>
    <t>欧阳梓涵</t>
  </si>
  <si>
    <t>王玲</t>
  </si>
  <si>
    <t>Mr.Wang101</t>
  </si>
  <si>
    <t>王思程</t>
  </si>
  <si>
    <t>李尼</t>
  </si>
  <si>
    <t>哈林...</t>
  </si>
  <si>
    <t>刘博洋</t>
  </si>
  <si>
    <t>黑曼巴舍</t>
  </si>
  <si>
    <t>陈勇</t>
  </si>
  <si>
    <t>找答案过程控制系统产品实用问答手册（电子版）</t>
  </si>
  <si>
    <t>2024-07-08 14:38:17 </t>
  </si>
  <si>
    <t>opec</t>
  </si>
  <si>
    <t>messi</t>
  </si>
  <si>
    <t>李绍骏</t>
  </si>
  <si>
    <t>找答案常规性能变频器实用问答手册（电子版）</t>
  </si>
  <si>
    <t>2024-07-08 14:32:24 </t>
  </si>
  <si>
    <t>旷野游龙</t>
  </si>
  <si>
    <t>魏建辉</t>
  </si>
  <si>
    <t>找答案PLC产品实用问答手册（电子版）</t>
  </si>
  <si>
    <t>2024-07-08 10:57:45 </t>
  </si>
  <si>
    <t>Apple适配于FD苹果充电器套装12W</t>
  </si>
  <si>
    <t>2023-10-11 16:00:12 </t>
  </si>
  <si>
    <t>yanxiao</t>
  </si>
  <si>
    <t>杨言孝</t>
  </si>
  <si>
    <t>lranbing</t>
  </si>
  <si>
    <t>刘宏伟</t>
  </si>
  <si>
    <t>博堡电热水壶</t>
  </si>
  <si>
    <t>2021-09-04 10:18:23 </t>
  </si>
  <si>
    <t>cy77223</t>
  </si>
  <si>
    <t>曹志勇</t>
  </si>
  <si>
    <t>YUMC多功能收纳包</t>
  </si>
  <si>
    <t>2022-09-23 09:42:43 </t>
  </si>
  <si>
    <t>dfqc</t>
  </si>
  <si>
    <t>学习西门子PLC</t>
  </si>
  <si>
    <t>秦仁波</t>
  </si>
  <si>
    <t>仰望星宇</t>
  </si>
  <si>
    <t>杨仲奇</t>
  </si>
  <si>
    <t>202008052ND460</t>
  </si>
  <si>
    <t>手机用户20200805TB0JVZ</t>
  </si>
  <si>
    <t>黄燕平</t>
  </si>
  <si>
    <t>手机用户20241031313523</t>
  </si>
  <si>
    <t>戚辰</t>
  </si>
  <si>
    <t>ztlyil</t>
  </si>
  <si>
    <t>自控龙龙</t>
  </si>
  <si>
    <t>刘义龙</t>
  </si>
  <si>
    <t>幸福家庭</t>
  </si>
  <si>
    <t>林果</t>
  </si>
  <si>
    <t>CICIDO手持吸尘器</t>
  </si>
  <si>
    <t>2025-01-07 16:40:20 </t>
  </si>
  <si>
    <t>suncyl822</t>
  </si>
  <si>
    <t>陈永龙</t>
  </si>
  <si>
    <t>owen183904</t>
  </si>
  <si>
    <t>艾马尔</t>
  </si>
  <si>
    <t>王建</t>
  </si>
  <si>
    <t>20191230NN86J6</t>
  </si>
  <si>
    <t>yl2020</t>
  </si>
  <si>
    <t>【2026新年活动】焖烧壶兑换卷</t>
  </si>
  <si>
    <t>2025-12-29 10:01:25 </t>
  </si>
  <si>
    <t>meilirichu</t>
  </si>
  <si>
    <t>赵先生</t>
  </si>
  <si>
    <t>[2026西币兑换]办公好物</t>
  </si>
  <si>
    <t>2025-12-23 10:00:01 </t>
  </si>
  <si>
    <t>勤劳致富</t>
  </si>
  <si>
    <t>贾</t>
  </si>
  <si>
    <t>找答案人机界面产品实用问答手册（电子版）</t>
  </si>
  <si>
    <t>2024-07-08 11:30:18 </t>
  </si>
  <si>
    <t>dyswwuliang</t>
  </si>
  <si>
    <t>notell</t>
  </si>
  <si>
    <t>吴量</t>
  </si>
  <si>
    <t>【2026新年活动】欧米伽保温杯兑换卷</t>
  </si>
  <si>
    <t>2025-12-29 10:18:46 </t>
  </si>
  <si>
    <t>Star930215</t>
  </si>
  <si>
    <t>杨工</t>
  </si>
  <si>
    <t>陶彦林</t>
  </si>
  <si>
    <t>微明</t>
  </si>
  <si>
    <t>20190824NH24DX</t>
  </si>
  <si>
    <t>肖肖肖先生</t>
  </si>
  <si>
    <t>肖肖肖肖肖</t>
  </si>
  <si>
    <t>leizf</t>
  </si>
  <si>
    <t>LEIZF</t>
  </si>
  <si>
    <t>雷兆锋</t>
  </si>
  <si>
    <t>lixianglei</t>
  </si>
  <si>
    <t>匪夷所思</t>
  </si>
  <si>
    <t>李相雷</t>
  </si>
  <si>
    <t>hrddzb</t>
  </si>
  <si>
    <t>aabbcc</t>
  </si>
  <si>
    <t>张雷</t>
  </si>
  <si>
    <t>glade5</t>
  </si>
  <si>
    <t>glade</t>
  </si>
  <si>
    <t>黄其添</t>
  </si>
  <si>
    <t>【2026新年活动】米家声波电动牙刷兑换卷</t>
  </si>
  <si>
    <t>2025-12-29 10:20:21 </t>
  </si>
  <si>
    <t>黄花平</t>
  </si>
  <si>
    <t>vesapro</t>
  </si>
  <si>
    <t>锋言锋语</t>
  </si>
  <si>
    <t>王峰</t>
  </si>
  <si>
    <t>timison</t>
  </si>
  <si>
    <t>和光同尘</t>
  </si>
  <si>
    <t>徐金</t>
  </si>
  <si>
    <t>3ao</t>
  </si>
  <si>
    <t>'Razor</t>
  </si>
  <si>
    <t>曹高超</t>
  </si>
  <si>
    <t>1847三周年冰箱贴</t>
  </si>
  <si>
    <t>2024-07-17 11:11:53 </t>
  </si>
  <si>
    <t>mumu27648</t>
  </si>
  <si>
    <t>我姓罗I我心落</t>
  </si>
  <si>
    <t>罗</t>
  </si>
  <si>
    <t>px666</t>
  </si>
  <si>
    <t>皮箫</t>
  </si>
  <si>
    <t>李梁箫</t>
  </si>
  <si>
    <t>九阳（Joyoung）1.2L容量电煮锅</t>
  </si>
  <si>
    <t>2023-10-11 16:19:18 </t>
  </si>
  <si>
    <t>孓尐攵</t>
  </si>
  <si>
    <t>孙文</t>
  </si>
  <si>
    <t>wanggaoli</t>
  </si>
  <si>
    <t>wang201410</t>
  </si>
  <si>
    <t>王高力</t>
  </si>
  <si>
    <t>my0411</t>
  </si>
  <si>
    <t>大连穆工</t>
  </si>
  <si>
    <t>穆杨</t>
  </si>
  <si>
    <t>罗技 无线鼠标</t>
  </si>
  <si>
    <t>2019-11-23 17:42:36 </t>
  </si>
  <si>
    <t>bai0028</t>
  </si>
  <si>
    <t>cat_boy</t>
  </si>
  <si>
    <t>白锦新</t>
  </si>
  <si>
    <t>wiki</t>
  </si>
  <si>
    <t>Cope</t>
  </si>
  <si>
    <t>赵文刚</t>
  </si>
  <si>
    <t>20200611FV8HD0</t>
  </si>
  <si>
    <t>天之笑笑</t>
  </si>
  <si>
    <t>夏春雷</t>
  </si>
  <si>
    <t>zuiaidewo</t>
  </si>
  <si>
    <t>没玩没了</t>
  </si>
  <si>
    <t>谢先生</t>
  </si>
  <si>
    <t>大英博物馆 双子星大容量背包</t>
  </si>
  <si>
    <t>2023-10-11 14:32:35 </t>
  </si>
  <si>
    <t>平常客</t>
  </si>
  <si>
    <t>孙克安</t>
  </si>
  <si>
    <t>手机用户20241113354585</t>
  </si>
  <si>
    <t>戚先生</t>
  </si>
  <si>
    <t>手机用户20241116641083</t>
  </si>
  <si>
    <t>林正</t>
  </si>
  <si>
    <t>手机用户20250421723137</t>
  </si>
  <si>
    <t>许辰</t>
  </si>
  <si>
    <t>手机用户20240503678643</t>
  </si>
  <si>
    <t>柳辰</t>
  </si>
  <si>
    <t>dahairhj</t>
  </si>
  <si>
    <t>江诚</t>
  </si>
  <si>
    <t>任先生</t>
  </si>
  <si>
    <t>yueming</t>
  </si>
  <si>
    <t>yming</t>
  </si>
  <si>
    <t>乐明</t>
  </si>
  <si>
    <t>找答案高性能变频器实用问答手册(电子版）</t>
  </si>
  <si>
    <t>2024-07-08 15:24:15 </t>
  </si>
  <si>
    <t>kissgigi</t>
  </si>
  <si>
    <t>杨涛</t>
  </si>
  <si>
    <t>找答案通信与网络组件产品实用问答手册（电子版）</t>
  </si>
  <si>
    <t>2024-07-08 15:21:40 </t>
  </si>
  <si>
    <t>找答案低压电器产品问答手册（电子版）</t>
  </si>
  <si>
    <t>2024-07-08 14:25:20 </t>
  </si>
  <si>
    <t>东门吹雪</t>
  </si>
  <si>
    <t>看雪001</t>
  </si>
  <si>
    <t>吴礼阳</t>
  </si>
  <si>
    <t>赵少飞</t>
  </si>
  <si>
    <t>风为友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</si>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</sst>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440</v>
          </cell>
          <cell r="C2">
            <v>1143</v>
          </cell>
          <cell r="E2">
            <v>608</v>
          </cell>
          <cell r="F2">
            <v>24583</v>
          </cell>
          <cell r="G2">
            <v>37682</v>
          </cell>
          <cell r="H2">
            <v>1</v>
          </cell>
          <cell r="I2">
            <v>5</v>
          </cell>
        </row>
        <row r="3">
          <cell r="B3">
            <v>915</v>
          </cell>
          <cell r="C3">
            <v>3</v>
          </cell>
          <cell r="E3">
            <v>635</v>
          </cell>
          <cell r="F3">
            <v>29081</v>
          </cell>
          <cell r="G3">
            <v>7496</v>
          </cell>
          <cell r="H3">
            <v>0</v>
          </cell>
          <cell r="I3">
            <v>5</v>
          </cell>
        </row>
        <row r="4">
          <cell r="B4">
            <v>17362</v>
          </cell>
          <cell r="C4">
            <v>8</v>
          </cell>
          <cell r="E4">
            <v>1693</v>
          </cell>
          <cell r="F4">
            <v>139281</v>
          </cell>
          <cell r="G4">
            <v>16876</v>
          </cell>
          <cell r="H4">
            <v>1</v>
          </cell>
          <cell r="I4">
            <v>5</v>
          </cell>
        </row>
        <row r="5">
          <cell r="B5">
            <v>17823</v>
          </cell>
          <cell r="C5">
            <v>14</v>
          </cell>
          <cell r="D5">
            <v>9</v>
          </cell>
          <cell r="E5">
            <v>95</v>
          </cell>
          <cell r="F5">
            <v>7837</v>
          </cell>
          <cell r="G5">
            <v>2485</v>
          </cell>
          <cell r="H5">
            <v>0</v>
          </cell>
          <cell r="I5">
            <v>4</v>
          </cell>
        </row>
        <row r="6">
          <cell r="B6">
            <v>18554</v>
          </cell>
          <cell r="C6">
            <v>2</v>
          </cell>
          <cell r="E6">
            <v>471</v>
          </cell>
          <cell r="F6">
            <v>16122</v>
          </cell>
          <cell r="G6">
            <v>13141</v>
          </cell>
          <cell r="H6">
            <v>1</v>
          </cell>
          <cell r="I6">
            <v>5</v>
          </cell>
        </row>
        <row r="7">
          <cell r="B7">
            <v>19399</v>
          </cell>
          <cell r="C7">
            <v>24</v>
          </cell>
          <cell r="D7">
            <v>1</v>
          </cell>
          <cell r="E7">
            <v>84</v>
          </cell>
          <cell r="F7">
            <v>4332</v>
          </cell>
          <cell r="G7">
            <v>9632</v>
          </cell>
          <cell r="H7">
            <v>0</v>
          </cell>
          <cell r="I7">
            <v>5</v>
          </cell>
        </row>
        <row r="8">
          <cell r="B8">
            <v>27448</v>
          </cell>
          <cell r="C8">
            <v>9</v>
          </cell>
          <cell r="D8">
            <v>1</v>
          </cell>
          <cell r="E8">
            <v>319</v>
          </cell>
          <cell r="F8">
            <v>11035</v>
          </cell>
          <cell r="G8">
            <v>12728</v>
          </cell>
          <cell r="H8">
            <v>0</v>
          </cell>
          <cell r="I8">
            <v>5</v>
          </cell>
        </row>
        <row r="9">
          <cell r="B9">
            <v>47899</v>
          </cell>
          <cell r="C9">
            <v>242</v>
          </cell>
          <cell r="D9">
            <v>3</v>
          </cell>
          <cell r="E9">
            <v>186</v>
          </cell>
          <cell r="F9">
            <v>7844</v>
          </cell>
          <cell r="G9">
            <v>34092</v>
          </cell>
          <cell r="H9">
            <v>0</v>
          </cell>
          <cell r="I9">
            <v>3</v>
          </cell>
        </row>
        <row r="10">
          <cell r="B10">
            <v>60410</v>
          </cell>
          <cell r="C10">
            <v>9</v>
          </cell>
          <cell r="D10">
            <v>2</v>
          </cell>
          <cell r="E10">
            <v>24</v>
          </cell>
          <cell r="F10">
            <v>5316</v>
          </cell>
          <cell r="G10">
            <v>8515</v>
          </cell>
          <cell r="H10">
            <v>0</v>
          </cell>
          <cell r="I10">
            <v>2</v>
          </cell>
        </row>
        <row r="11">
          <cell r="B11">
            <v>63245</v>
          </cell>
          <cell r="F11">
            <v>2694</v>
          </cell>
          <cell r="G11">
            <v>7415</v>
          </cell>
          <cell r="H11">
            <v>0</v>
          </cell>
          <cell r="I11">
            <v>1</v>
          </cell>
        </row>
        <row r="12">
          <cell r="B12">
            <v>67794</v>
          </cell>
          <cell r="C12">
            <v>2013</v>
          </cell>
          <cell r="D12">
            <v>20</v>
          </cell>
          <cell r="E12">
            <v>1202</v>
          </cell>
          <cell r="F12">
            <v>10304</v>
          </cell>
          <cell r="G12">
            <v>17042</v>
          </cell>
          <cell r="H12">
            <v>0</v>
          </cell>
          <cell r="I12">
            <v>5</v>
          </cell>
        </row>
        <row r="13">
          <cell r="B13">
            <v>69156</v>
          </cell>
          <cell r="C13">
            <v>228</v>
          </cell>
          <cell r="E13">
            <v>112</v>
          </cell>
          <cell r="F13">
            <v>6165</v>
          </cell>
          <cell r="G13">
            <v>10922</v>
          </cell>
          <cell r="H13">
            <v>0</v>
          </cell>
          <cell r="I13">
            <v>5</v>
          </cell>
        </row>
        <row r="14">
          <cell r="B14">
            <v>70699</v>
          </cell>
          <cell r="C14">
            <v>4</v>
          </cell>
          <cell r="F14">
            <v>2983</v>
          </cell>
          <cell r="G14">
            <v>7052</v>
          </cell>
          <cell r="H14">
            <v>0</v>
          </cell>
          <cell r="I14">
            <v>2</v>
          </cell>
        </row>
        <row r="15">
          <cell r="B15">
            <v>75783</v>
          </cell>
          <cell r="C15">
            <v>41</v>
          </cell>
          <cell r="D15">
            <v>5</v>
          </cell>
          <cell r="E15">
            <v>833</v>
          </cell>
          <cell r="F15">
            <v>25300</v>
          </cell>
          <cell r="G15">
            <v>2080</v>
          </cell>
          <cell r="H15">
            <v>1</v>
          </cell>
          <cell r="I15">
            <v>5</v>
          </cell>
        </row>
        <row r="16">
          <cell r="B16">
            <v>84844</v>
          </cell>
          <cell r="C16">
            <v>151</v>
          </cell>
          <cell r="D16">
            <v>5</v>
          </cell>
          <cell r="E16">
            <v>41</v>
          </cell>
          <cell r="F16">
            <v>2801</v>
          </cell>
          <cell r="G16">
            <v>4676</v>
          </cell>
          <cell r="H16">
            <v>0</v>
          </cell>
          <cell r="I16">
            <v>4</v>
          </cell>
        </row>
        <row r="17">
          <cell r="B17">
            <v>105155</v>
          </cell>
          <cell r="C17">
            <v>964</v>
          </cell>
          <cell r="D17">
            <v>1</v>
          </cell>
          <cell r="E17">
            <v>912</v>
          </cell>
          <cell r="F17">
            <v>8869</v>
          </cell>
          <cell r="G17">
            <v>30459</v>
          </cell>
          <cell r="H17">
            <v>0</v>
          </cell>
          <cell r="I17">
            <v>5</v>
          </cell>
        </row>
        <row r="18">
          <cell r="B18">
            <v>127830</v>
          </cell>
          <cell r="C18">
            <v>335</v>
          </cell>
          <cell r="D18">
            <v>23</v>
          </cell>
          <cell r="E18">
            <v>214</v>
          </cell>
          <cell r="F18">
            <v>6739</v>
          </cell>
          <cell r="G18">
            <v>15445</v>
          </cell>
          <cell r="H18">
            <v>0</v>
          </cell>
          <cell r="I18">
            <v>5</v>
          </cell>
        </row>
        <row r="19">
          <cell r="B19">
            <v>137461</v>
          </cell>
          <cell r="F19">
            <v>615</v>
          </cell>
          <cell r="G19">
            <v>708</v>
          </cell>
          <cell r="H19">
            <v>0</v>
          </cell>
          <cell r="I19">
            <v>1</v>
          </cell>
        </row>
        <row r="20">
          <cell r="B20">
            <v>138565</v>
          </cell>
          <cell r="C20">
            <v>1</v>
          </cell>
          <cell r="E20">
            <v>914</v>
          </cell>
          <cell r="F20">
            <v>26902</v>
          </cell>
          <cell r="G20">
            <v>2054</v>
          </cell>
          <cell r="H20">
            <v>1</v>
          </cell>
          <cell r="I20">
            <v>5</v>
          </cell>
        </row>
        <row r="21">
          <cell r="B21">
            <v>139089</v>
          </cell>
          <cell r="C21">
            <v>77</v>
          </cell>
          <cell r="D21">
            <v>10</v>
          </cell>
          <cell r="E21">
            <v>112</v>
          </cell>
          <cell r="F21">
            <v>1872</v>
          </cell>
          <cell r="G21">
            <v>28035</v>
          </cell>
          <cell r="H21">
            <v>0</v>
          </cell>
          <cell r="I21">
            <v>4</v>
          </cell>
        </row>
        <row r="22">
          <cell r="B22">
            <v>141408</v>
          </cell>
          <cell r="C22">
            <v>7</v>
          </cell>
          <cell r="D22">
            <v>2</v>
          </cell>
          <cell r="E22">
            <v>65</v>
          </cell>
          <cell r="F22">
            <v>6405</v>
          </cell>
          <cell r="G22">
            <v>67417</v>
          </cell>
          <cell r="H22">
            <v>0</v>
          </cell>
          <cell r="I22">
            <v>5</v>
          </cell>
        </row>
        <row r="23">
          <cell r="B23">
            <v>144037</v>
          </cell>
          <cell r="C23">
            <v>16</v>
          </cell>
          <cell r="D23">
            <v>6</v>
          </cell>
          <cell r="E23">
            <v>21</v>
          </cell>
          <cell r="F23">
            <v>153</v>
          </cell>
          <cell r="G23">
            <v>426</v>
          </cell>
          <cell r="H23">
            <v>0</v>
          </cell>
          <cell r="I23">
            <v>3</v>
          </cell>
        </row>
        <row r="24">
          <cell r="B24">
            <v>149036</v>
          </cell>
          <cell r="C24">
            <v>70</v>
          </cell>
          <cell r="D24">
            <v>3</v>
          </cell>
          <cell r="E24">
            <v>435</v>
          </cell>
          <cell r="F24">
            <v>38745</v>
          </cell>
          <cell r="G24">
            <v>10613</v>
          </cell>
          <cell r="H24">
            <v>0</v>
          </cell>
          <cell r="I24">
            <v>5</v>
          </cell>
        </row>
        <row r="25">
          <cell r="B25">
            <v>152132</v>
          </cell>
          <cell r="C25">
            <v>40</v>
          </cell>
          <cell r="D25">
            <v>2</v>
          </cell>
          <cell r="E25">
            <v>422</v>
          </cell>
          <cell r="F25">
            <v>22726</v>
          </cell>
          <cell r="G25">
            <v>18218</v>
          </cell>
          <cell r="H25">
            <v>0</v>
          </cell>
          <cell r="I25">
            <v>5</v>
          </cell>
        </row>
        <row r="26">
          <cell r="B26">
            <v>165295</v>
          </cell>
          <cell r="C26">
            <v>119</v>
          </cell>
          <cell r="D26">
            <v>20</v>
          </cell>
          <cell r="E26">
            <v>460</v>
          </cell>
          <cell r="F26">
            <v>12445</v>
          </cell>
          <cell r="G26">
            <v>4221</v>
          </cell>
          <cell r="H26">
            <v>0</v>
          </cell>
          <cell r="I26">
            <v>5</v>
          </cell>
        </row>
        <row r="27">
          <cell r="B27">
            <v>167705</v>
          </cell>
          <cell r="C27">
            <v>4</v>
          </cell>
          <cell r="D27">
            <v>6</v>
          </cell>
          <cell r="E27">
            <v>71</v>
          </cell>
          <cell r="F27">
            <v>4449</v>
          </cell>
          <cell r="G27">
            <v>26996</v>
          </cell>
          <cell r="H27">
            <v>0</v>
          </cell>
          <cell r="I27">
            <v>2</v>
          </cell>
        </row>
        <row r="28">
          <cell r="B28">
            <v>176553</v>
          </cell>
          <cell r="C28">
            <v>4</v>
          </cell>
          <cell r="D28">
            <v>1</v>
          </cell>
          <cell r="E28">
            <v>1</v>
          </cell>
          <cell r="F28">
            <v>4232</v>
          </cell>
          <cell r="G28">
            <v>2379</v>
          </cell>
          <cell r="H28">
            <v>0</v>
          </cell>
          <cell r="I28">
            <v>2</v>
          </cell>
        </row>
        <row r="29">
          <cell r="B29">
            <v>203961</v>
          </cell>
          <cell r="C29">
            <v>23</v>
          </cell>
          <cell r="D29">
            <v>1</v>
          </cell>
          <cell r="E29">
            <v>166</v>
          </cell>
          <cell r="F29">
            <v>5374</v>
          </cell>
          <cell r="G29">
            <v>4537</v>
          </cell>
          <cell r="H29">
            <v>0</v>
          </cell>
          <cell r="I29">
            <v>5</v>
          </cell>
        </row>
        <row r="30">
          <cell r="B30">
            <v>235738</v>
          </cell>
          <cell r="E30">
            <v>85</v>
          </cell>
          <cell r="F30">
            <v>4190</v>
          </cell>
          <cell r="G30">
            <v>3608</v>
          </cell>
          <cell r="H30">
            <v>0</v>
          </cell>
          <cell r="I30">
            <v>3</v>
          </cell>
        </row>
        <row r="31">
          <cell r="B31">
            <v>273245</v>
          </cell>
          <cell r="C31">
            <v>4</v>
          </cell>
          <cell r="D31">
            <v>1</v>
          </cell>
          <cell r="E31">
            <v>7</v>
          </cell>
          <cell r="F31">
            <v>818</v>
          </cell>
          <cell r="G31">
            <v>608</v>
          </cell>
          <cell r="H31">
            <v>0</v>
          </cell>
          <cell r="I31">
            <v>2</v>
          </cell>
        </row>
        <row r="32">
          <cell r="B32">
            <v>283810</v>
          </cell>
          <cell r="F32">
            <v>82</v>
          </cell>
          <cell r="G32">
            <v>105</v>
          </cell>
          <cell r="H32">
            <v>1</v>
          </cell>
          <cell r="I32">
            <v>1</v>
          </cell>
        </row>
        <row r="33">
          <cell r="B33">
            <v>307929</v>
          </cell>
          <cell r="C33">
            <v>1</v>
          </cell>
          <cell r="D33">
            <v>1</v>
          </cell>
          <cell r="F33">
            <v>172</v>
          </cell>
          <cell r="G33">
            <v>156</v>
          </cell>
          <cell r="H33">
            <v>0</v>
          </cell>
          <cell r="I33">
            <v>1</v>
          </cell>
        </row>
        <row r="34">
          <cell r="B34">
            <v>311508</v>
          </cell>
          <cell r="C34">
            <v>67</v>
          </cell>
          <cell r="D34">
            <v>5</v>
          </cell>
          <cell r="E34">
            <v>92</v>
          </cell>
          <cell r="F34">
            <v>3636</v>
          </cell>
          <cell r="G34">
            <v>3994</v>
          </cell>
          <cell r="H34">
            <v>0</v>
          </cell>
          <cell r="I34">
            <v>3</v>
          </cell>
        </row>
        <row r="35">
          <cell r="B35">
            <v>334169</v>
          </cell>
          <cell r="F35">
            <v>39</v>
          </cell>
          <cell r="G35">
            <v>57</v>
          </cell>
          <cell r="H35">
            <v>0</v>
          </cell>
          <cell r="I35">
            <v>1</v>
          </cell>
        </row>
        <row r="36">
          <cell r="B36">
            <v>341575</v>
          </cell>
          <cell r="C36">
            <v>54</v>
          </cell>
          <cell r="D36">
            <v>10</v>
          </cell>
          <cell r="E36">
            <v>406</v>
          </cell>
          <cell r="F36">
            <v>3096</v>
          </cell>
          <cell r="G36">
            <v>1436</v>
          </cell>
          <cell r="H36">
            <v>0</v>
          </cell>
          <cell r="I36">
            <v>5</v>
          </cell>
        </row>
        <row r="37">
          <cell r="B37">
            <v>344418</v>
          </cell>
          <cell r="C37">
            <v>237</v>
          </cell>
          <cell r="D37">
            <v>1</v>
          </cell>
          <cell r="E37">
            <v>239</v>
          </cell>
          <cell r="F37">
            <v>4905</v>
          </cell>
          <cell r="G37">
            <v>48466</v>
          </cell>
          <cell r="H37">
            <v>1</v>
          </cell>
          <cell r="I37">
            <v>5</v>
          </cell>
        </row>
        <row r="38">
          <cell r="B38">
            <v>346521</v>
          </cell>
          <cell r="C38">
            <v>130</v>
          </cell>
          <cell r="D38">
            <v>30</v>
          </cell>
          <cell r="E38">
            <v>301</v>
          </cell>
          <cell r="F38">
            <v>3204</v>
          </cell>
          <cell r="G38">
            <v>6129</v>
          </cell>
          <cell r="H38">
            <v>1</v>
          </cell>
          <cell r="I38">
            <v>5</v>
          </cell>
        </row>
        <row r="39">
          <cell r="B39">
            <v>361521</v>
          </cell>
          <cell r="C39">
            <v>1</v>
          </cell>
          <cell r="F39">
            <v>611</v>
          </cell>
          <cell r="G39">
            <v>620</v>
          </cell>
          <cell r="H39">
            <v>0</v>
          </cell>
          <cell r="I39">
            <v>1</v>
          </cell>
        </row>
        <row r="40">
          <cell r="B40">
            <v>363116</v>
          </cell>
          <cell r="C40">
            <v>69</v>
          </cell>
          <cell r="D40">
            <v>3</v>
          </cell>
          <cell r="E40">
            <v>22</v>
          </cell>
          <cell r="F40">
            <v>517</v>
          </cell>
          <cell r="G40">
            <v>1440</v>
          </cell>
          <cell r="H40">
            <v>0</v>
          </cell>
          <cell r="I40">
            <v>5</v>
          </cell>
        </row>
        <row r="41">
          <cell r="B41">
            <v>398109</v>
          </cell>
          <cell r="C41">
            <v>9</v>
          </cell>
          <cell r="E41">
            <v>5</v>
          </cell>
          <cell r="F41">
            <v>504</v>
          </cell>
          <cell r="G41">
            <v>704</v>
          </cell>
          <cell r="H41">
            <v>1</v>
          </cell>
          <cell r="I41">
            <v>2</v>
          </cell>
        </row>
        <row r="42">
          <cell r="B42">
            <v>418824</v>
          </cell>
          <cell r="C42">
            <v>939</v>
          </cell>
          <cell r="D42">
            <v>6</v>
          </cell>
          <cell r="E42">
            <v>329</v>
          </cell>
          <cell r="F42">
            <v>3299</v>
          </cell>
          <cell r="G42">
            <v>22748</v>
          </cell>
          <cell r="H42">
            <v>1</v>
          </cell>
          <cell r="I42">
            <v>5</v>
          </cell>
        </row>
        <row r="43">
          <cell r="B43">
            <v>434744</v>
          </cell>
          <cell r="C43">
            <v>6</v>
          </cell>
          <cell r="E43">
            <v>70</v>
          </cell>
          <cell r="F43">
            <v>3235</v>
          </cell>
          <cell r="G43">
            <v>39326</v>
          </cell>
          <cell r="H43">
            <v>0</v>
          </cell>
          <cell r="I43">
            <v>5</v>
          </cell>
        </row>
        <row r="44">
          <cell r="B44">
            <v>441371</v>
          </cell>
          <cell r="C44">
            <v>9</v>
          </cell>
          <cell r="D44">
            <v>8</v>
          </cell>
          <cell r="E44">
            <v>1</v>
          </cell>
          <cell r="F44">
            <v>193</v>
          </cell>
          <cell r="G44">
            <v>524</v>
          </cell>
          <cell r="H44">
            <v>0</v>
          </cell>
          <cell r="I44">
            <v>2</v>
          </cell>
        </row>
        <row r="45">
          <cell r="B45">
            <v>449138</v>
          </cell>
          <cell r="C45">
            <v>59</v>
          </cell>
          <cell r="D45">
            <v>9</v>
          </cell>
          <cell r="E45">
            <v>95</v>
          </cell>
          <cell r="F45">
            <v>368</v>
          </cell>
          <cell r="G45">
            <v>612</v>
          </cell>
          <cell r="H45">
            <v>0</v>
          </cell>
          <cell r="I45">
            <v>4</v>
          </cell>
        </row>
        <row r="46">
          <cell r="B46">
            <v>461020</v>
          </cell>
          <cell r="E46">
            <v>142</v>
          </cell>
          <cell r="F46">
            <v>1095</v>
          </cell>
          <cell r="G46">
            <v>1000</v>
          </cell>
          <cell r="H46">
            <v>0</v>
          </cell>
          <cell r="I46">
            <v>4</v>
          </cell>
        </row>
        <row r="47">
          <cell r="B47">
            <v>469727</v>
          </cell>
          <cell r="C47">
            <v>17</v>
          </cell>
          <cell r="D47">
            <v>19</v>
          </cell>
          <cell r="E47">
            <v>19</v>
          </cell>
          <cell r="F47">
            <v>165</v>
          </cell>
          <cell r="G47">
            <v>219</v>
          </cell>
          <cell r="H47">
            <v>1</v>
          </cell>
          <cell r="I47">
            <v>3</v>
          </cell>
        </row>
        <row r="48">
          <cell r="B48">
            <v>475227</v>
          </cell>
          <cell r="C48">
            <v>87</v>
          </cell>
          <cell r="E48">
            <v>1</v>
          </cell>
          <cell r="F48">
            <v>351</v>
          </cell>
          <cell r="G48">
            <v>5236</v>
          </cell>
          <cell r="H48">
            <v>0</v>
          </cell>
          <cell r="I48">
            <v>2</v>
          </cell>
        </row>
        <row r="49">
          <cell r="B49">
            <v>496822</v>
          </cell>
          <cell r="C49">
            <v>4</v>
          </cell>
          <cell r="E49">
            <v>32</v>
          </cell>
          <cell r="F49">
            <v>1164</v>
          </cell>
          <cell r="G49">
            <v>602</v>
          </cell>
          <cell r="H49">
            <v>0</v>
          </cell>
          <cell r="I49">
            <v>3</v>
          </cell>
        </row>
        <row r="50">
          <cell r="B50">
            <v>561439</v>
          </cell>
          <cell r="C50">
            <v>64</v>
          </cell>
          <cell r="D50">
            <v>14</v>
          </cell>
          <cell r="E50">
            <v>499</v>
          </cell>
          <cell r="F50">
            <v>1559</v>
          </cell>
          <cell r="G50">
            <v>1144</v>
          </cell>
          <cell r="H50">
            <v>1</v>
          </cell>
          <cell r="I50">
            <v>5</v>
          </cell>
        </row>
        <row r="51">
          <cell r="B51">
            <v>724161</v>
          </cell>
          <cell r="C51">
            <v>28</v>
          </cell>
          <cell r="D51">
            <v>84</v>
          </cell>
          <cell r="E51">
            <v>43</v>
          </cell>
          <cell r="F51">
            <v>311</v>
          </cell>
          <cell r="G51">
            <v>1132</v>
          </cell>
          <cell r="H51">
            <v>0</v>
          </cell>
          <cell r="I51">
            <v>3</v>
          </cell>
        </row>
        <row r="52">
          <cell r="B52">
            <v>726684</v>
          </cell>
          <cell r="C52">
            <v>256</v>
          </cell>
          <cell r="D52">
            <v>50</v>
          </cell>
          <cell r="E52">
            <v>311</v>
          </cell>
          <cell r="F52">
            <v>816</v>
          </cell>
          <cell r="G52">
            <v>1554</v>
          </cell>
          <cell r="H52">
            <v>0</v>
          </cell>
          <cell r="I52">
            <v>5</v>
          </cell>
        </row>
        <row r="53">
          <cell r="B53">
            <v>733873</v>
          </cell>
          <cell r="C53">
            <v>3</v>
          </cell>
          <cell r="E53">
            <v>505</v>
          </cell>
          <cell r="F53">
            <v>3460</v>
          </cell>
          <cell r="G53">
            <v>1109</v>
          </cell>
          <cell r="H53">
            <v>0</v>
          </cell>
          <cell r="I53">
            <v>5</v>
          </cell>
        </row>
        <row r="54">
          <cell r="B54">
            <v>897366</v>
          </cell>
          <cell r="C54">
            <v>36</v>
          </cell>
          <cell r="D54">
            <v>35</v>
          </cell>
          <cell r="E54">
            <v>89</v>
          </cell>
          <cell r="F54">
            <v>267</v>
          </cell>
          <cell r="G54">
            <v>478</v>
          </cell>
          <cell r="H54">
            <v>0</v>
          </cell>
          <cell r="I54">
            <v>4</v>
          </cell>
        </row>
        <row r="55">
          <cell r="B55">
            <v>1047355</v>
          </cell>
          <cell r="C55">
            <v>52</v>
          </cell>
          <cell r="D55">
            <v>29</v>
          </cell>
          <cell r="E55">
            <v>177</v>
          </cell>
          <cell r="F55">
            <v>516</v>
          </cell>
          <cell r="G55">
            <v>620</v>
          </cell>
          <cell r="H55">
            <v>1</v>
          </cell>
          <cell r="I55">
            <v>4</v>
          </cell>
        </row>
        <row r="56">
          <cell r="B56">
            <v>1053761</v>
          </cell>
          <cell r="E56">
            <v>82</v>
          </cell>
          <cell r="F56">
            <v>700</v>
          </cell>
          <cell r="G56">
            <v>591</v>
          </cell>
          <cell r="H56">
            <v>1</v>
          </cell>
          <cell r="I56">
            <v>3</v>
          </cell>
        </row>
        <row r="57">
          <cell r="B57">
            <v>1055259</v>
          </cell>
          <cell r="C57">
            <v>72</v>
          </cell>
          <cell r="D57">
            <v>41</v>
          </cell>
          <cell r="E57">
            <v>180</v>
          </cell>
          <cell r="F57">
            <v>918</v>
          </cell>
          <cell r="G57">
            <v>892</v>
          </cell>
          <cell r="H57">
            <v>0</v>
          </cell>
          <cell r="I57">
            <v>5</v>
          </cell>
        </row>
        <row r="58">
          <cell r="B58">
            <v>1061656</v>
          </cell>
          <cell r="C58">
            <v>1</v>
          </cell>
          <cell r="E58">
            <v>59</v>
          </cell>
          <cell r="F58">
            <v>-112</v>
          </cell>
          <cell r="G58">
            <v>141</v>
          </cell>
          <cell r="H58">
            <v>0</v>
          </cell>
          <cell r="I58">
            <v>2</v>
          </cell>
        </row>
        <row r="59">
          <cell r="B59">
            <v>1130668</v>
          </cell>
          <cell r="C59">
            <v>3</v>
          </cell>
          <cell r="E59">
            <v>75</v>
          </cell>
          <cell r="F59">
            <v>3131</v>
          </cell>
          <cell r="G59">
            <v>1403</v>
          </cell>
          <cell r="H59">
            <v>0</v>
          </cell>
          <cell r="I59">
            <v>3</v>
          </cell>
        </row>
        <row r="60">
          <cell r="B60">
            <v>1294467</v>
          </cell>
          <cell r="C60">
            <v>2</v>
          </cell>
          <cell r="D60">
            <v>1</v>
          </cell>
          <cell r="E60">
            <v>30</v>
          </cell>
          <cell r="F60">
            <v>2566</v>
          </cell>
          <cell r="G60">
            <v>963</v>
          </cell>
          <cell r="H60">
            <v>0</v>
          </cell>
          <cell r="I60">
            <v>2</v>
          </cell>
        </row>
        <row r="61">
          <cell r="B61">
            <v>1306120</v>
          </cell>
          <cell r="C61">
            <v>8</v>
          </cell>
          <cell r="E61">
            <v>29</v>
          </cell>
          <cell r="F61">
            <v>2493</v>
          </cell>
          <cell r="G61">
            <v>946</v>
          </cell>
          <cell r="H61">
            <v>0</v>
          </cell>
          <cell r="I61">
            <v>2</v>
          </cell>
        </row>
        <row r="62">
          <cell r="B62">
            <v>1309328</v>
          </cell>
          <cell r="C62">
            <v>2</v>
          </cell>
          <cell r="E62">
            <v>28</v>
          </cell>
          <cell r="F62">
            <v>2518</v>
          </cell>
          <cell r="G62">
            <v>927</v>
          </cell>
          <cell r="H62">
            <v>0</v>
          </cell>
          <cell r="I62">
            <v>2</v>
          </cell>
        </row>
        <row r="63">
          <cell r="B63">
            <v>1435104</v>
          </cell>
          <cell r="C63">
            <v>19</v>
          </cell>
          <cell r="E63">
            <v>51</v>
          </cell>
          <cell r="F63">
            <v>2130</v>
          </cell>
          <cell r="G63">
            <v>671</v>
          </cell>
          <cell r="H63">
            <v>0</v>
          </cell>
          <cell r="I63">
            <v>3</v>
          </cell>
        </row>
        <row r="64">
          <cell r="B64">
            <v>1548118</v>
          </cell>
          <cell r="C64">
            <v>8</v>
          </cell>
          <cell r="D64">
            <v>9</v>
          </cell>
          <cell r="E64">
            <v>16</v>
          </cell>
          <cell r="F64">
            <v>63</v>
          </cell>
          <cell r="G64">
            <v>96</v>
          </cell>
          <cell r="H64">
            <v>0</v>
          </cell>
          <cell r="I64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52E1-22D7-4BB1-8D08-D45BA8221E0A}">
  <dimension ref="A1:N79"/>
  <sheetViews>
    <sheetView showGridLines="0" tabSelected="1" topLeftCell="A61" zoomScale="70" zoomScaleNormal="70" workbookViewId="0">
      <selection activeCell="A74" sqref="A74:XFD79"/>
    </sheetView>
  </sheetViews>
  <sheetFormatPr defaultRowHeight="14.5" x14ac:dyDescent="0.35"/>
  <cols>
    <col min="1" max="1" width="34.90625" bestFit="1" customWidth="1"/>
    <col min="2" max="2" width="6.54296875" bestFit="1" customWidth="1"/>
    <col min="3" max="3" width="17" bestFit="1" customWidth="1"/>
    <col min="4" max="4" width="7.6328125" bestFit="1" customWidth="1"/>
    <col min="5" max="5" width="14.81640625" bestFit="1" customWidth="1"/>
    <col min="6" max="6" width="22.90625" bestFit="1" customWidth="1"/>
    <col min="7" max="7" width="11.1796875" bestFit="1" customWidth="1"/>
  </cols>
  <sheetData>
    <row r="1" spans="1:14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212</v>
      </c>
      <c r="I1" s="5" t="s">
        <v>213</v>
      </c>
      <c r="J1" s="5" t="s">
        <v>214</v>
      </c>
      <c r="K1" s="5" t="s">
        <v>215</v>
      </c>
      <c r="L1" s="5" t="s">
        <v>216</v>
      </c>
      <c r="M1" s="5" t="s">
        <v>217</v>
      </c>
      <c r="N1" s="6" t="s">
        <v>218</v>
      </c>
    </row>
    <row r="2" spans="1:14" s="3" customFormat="1" x14ac:dyDescent="0.35">
      <c r="A2" s="4" t="s">
        <v>15</v>
      </c>
      <c r="B2" s="4">
        <v>1965</v>
      </c>
      <c r="C2" s="4" t="s">
        <v>16</v>
      </c>
      <c r="D2" s="4">
        <v>18554</v>
      </c>
      <c r="E2" s="4" t="s">
        <v>17</v>
      </c>
      <c r="F2" s="4" t="s">
        <v>18</v>
      </c>
      <c r="G2" s="4" t="s">
        <v>19</v>
      </c>
      <c r="H2" s="3">
        <f>VLOOKUP(D2,[1]Query1!$B:$I,2,0)</f>
        <v>2</v>
      </c>
      <c r="I2" s="3">
        <f>VLOOKUP(D2,[1]Query1!$B:$I,3,0)</f>
        <v>0</v>
      </c>
      <c r="J2" s="3">
        <f>VLOOKUP(D2,[1]Query1!$B:$I,4,0)</f>
        <v>471</v>
      </c>
      <c r="K2" s="3">
        <f>VLOOKUP(D2,[1]Query1!$B:$I,5,0)</f>
        <v>16122</v>
      </c>
      <c r="L2" s="3">
        <f>VLOOKUP(D2,[1]Query1!$B:$I,6,0)</f>
        <v>13141</v>
      </c>
      <c r="M2" s="3">
        <f>VLOOKUP(D2,[1]Query1!$B:$I,7,0)</f>
        <v>1</v>
      </c>
      <c r="N2" s="3">
        <f>VLOOKUP(D2,[1]Query1!$B:$I,8,0)</f>
        <v>5</v>
      </c>
    </row>
    <row r="3" spans="1:14" s="3" customFormat="1" x14ac:dyDescent="0.35">
      <c r="A3" s="4" t="s">
        <v>11</v>
      </c>
      <c r="B3" s="4">
        <v>2137</v>
      </c>
      <c r="C3" s="4" t="s">
        <v>12</v>
      </c>
      <c r="D3" s="4">
        <v>440</v>
      </c>
      <c r="E3" s="4" t="s">
        <v>71</v>
      </c>
      <c r="F3" s="4" t="s">
        <v>71</v>
      </c>
      <c r="G3" s="4" t="s">
        <v>72</v>
      </c>
      <c r="H3" s="3">
        <f>VLOOKUP(D3,[1]Query1!$B:$I,2,0)</f>
        <v>1143</v>
      </c>
      <c r="I3" s="3">
        <f>VLOOKUP(D3,[1]Query1!$B:$I,3,0)</f>
        <v>0</v>
      </c>
      <c r="J3" s="3">
        <f>VLOOKUP(D3,[1]Query1!$B:$I,4,0)</f>
        <v>608</v>
      </c>
      <c r="K3" s="3">
        <f>VLOOKUP(D3,[1]Query1!$B:$I,5,0)</f>
        <v>24583</v>
      </c>
      <c r="L3" s="3">
        <f>VLOOKUP(D3,[1]Query1!$B:$I,6,0)</f>
        <v>37682</v>
      </c>
      <c r="M3" s="3">
        <f>VLOOKUP(D3,[1]Query1!$B:$I,7,0)</f>
        <v>1</v>
      </c>
      <c r="N3" s="3">
        <f>VLOOKUP(D3,[1]Query1!$B:$I,8,0)</f>
        <v>5</v>
      </c>
    </row>
    <row r="4" spans="1:14" s="3" customFormat="1" x14ac:dyDescent="0.35">
      <c r="A4" s="4" t="s">
        <v>11</v>
      </c>
      <c r="B4" s="4">
        <v>2137</v>
      </c>
      <c r="C4" s="4" t="s">
        <v>12</v>
      </c>
      <c r="D4" s="4">
        <v>561439</v>
      </c>
      <c r="E4" s="4">
        <v>20211028871829</v>
      </c>
      <c r="F4" s="4" t="s">
        <v>82</v>
      </c>
      <c r="G4" s="4" t="s">
        <v>83</v>
      </c>
      <c r="H4" s="3">
        <f>VLOOKUP(D4,[1]Query1!$B:$I,2,0)</f>
        <v>64</v>
      </c>
      <c r="I4" s="3">
        <f>VLOOKUP(D4,[1]Query1!$B:$I,3,0)</f>
        <v>14</v>
      </c>
      <c r="J4" s="3">
        <f>VLOOKUP(D4,[1]Query1!$B:$I,4,0)</f>
        <v>499</v>
      </c>
      <c r="K4" s="3">
        <f>VLOOKUP(D4,[1]Query1!$B:$I,5,0)</f>
        <v>1559</v>
      </c>
      <c r="L4" s="3">
        <f>VLOOKUP(D4,[1]Query1!$B:$I,6,0)</f>
        <v>1144</v>
      </c>
      <c r="M4" s="3">
        <f>VLOOKUP(D4,[1]Query1!$B:$I,7,0)</f>
        <v>1</v>
      </c>
      <c r="N4" s="3">
        <f>VLOOKUP(D4,[1]Query1!$B:$I,8,0)</f>
        <v>5</v>
      </c>
    </row>
    <row r="5" spans="1:14" s="3" customFormat="1" ht="26.5" x14ac:dyDescent="0.35">
      <c r="A5" s="4" t="s">
        <v>25</v>
      </c>
      <c r="B5" s="4">
        <v>2127</v>
      </c>
      <c r="C5" s="4" t="s">
        <v>26</v>
      </c>
      <c r="D5" s="4">
        <v>418824</v>
      </c>
      <c r="E5" s="4" t="s">
        <v>122</v>
      </c>
      <c r="F5" s="4" t="s">
        <v>123</v>
      </c>
      <c r="G5" s="4" t="s">
        <v>124</v>
      </c>
      <c r="H5" s="3">
        <f>VLOOKUP(D5,[1]Query1!$B:$I,2,0)</f>
        <v>939</v>
      </c>
      <c r="I5" s="3">
        <f>VLOOKUP(D5,[1]Query1!$B:$I,3,0)</f>
        <v>6</v>
      </c>
      <c r="J5" s="3">
        <f>VLOOKUP(D5,[1]Query1!$B:$I,4,0)</f>
        <v>329</v>
      </c>
      <c r="K5" s="3">
        <f>VLOOKUP(D5,[1]Query1!$B:$I,5,0)</f>
        <v>3299</v>
      </c>
      <c r="L5" s="3">
        <f>VLOOKUP(D5,[1]Query1!$B:$I,6,0)</f>
        <v>22748</v>
      </c>
      <c r="M5" s="3">
        <f>VLOOKUP(D5,[1]Query1!$B:$I,7,0)</f>
        <v>1</v>
      </c>
      <c r="N5" s="3">
        <f>VLOOKUP(D5,[1]Query1!$B:$I,8,0)</f>
        <v>5</v>
      </c>
    </row>
    <row r="6" spans="1:14" s="3" customFormat="1" x14ac:dyDescent="0.35">
      <c r="A6" s="4" t="s">
        <v>15</v>
      </c>
      <c r="B6" s="4">
        <v>1965</v>
      </c>
      <c r="C6" s="4" t="s">
        <v>16</v>
      </c>
      <c r="D6" s="4">
        <v>138565</v>
      </c>
      <c r="E6" s="4" t="s">
        <v>140</v>
      </c>
      <c r="F6" s="4" t="s">
        <v>141</v>
      </c>
      <c r="G6" s="4" t="s">
        <v>142</v>
      </c>
      <c r="H6" s="3">
        <f>VLOOKUP(D6,[1]Query1!$B:$I,2,0)</f>
        <v>1</v>
      </c>
      <c r="I6" s="3">
        <f>VLOOKUP(D6,[1]Query1!$B:$I,3,0)</f>
        <v>0</v>
      </c>
      <c r="J6" s="3">
        <f>VLOOKUP(D6,[1]Query1!$B:$I,4,0)</f>
        <v>914</v>
      </c>
      <c r="K6" s="3">
        <f>VLOOKUP(D6,[1]Query1!$B:$I,5,0)</f>
        <v>26902</v>
      </c>
      <c r="L6" s="3">
        <f>VLOOKUP(D6,[1]Query1!$B:$I,6,0)</f>
        <v>2054</v>
      </c>
      <c r="M6" s="3">
        <f>VLOOKUP(D6,[1]Query1!$B:$I,7,0)</f>
        <v>1</v>
      </c>
      <c r="N6" s="3">
        <f>VLOOKUP(D6,[1]Query1!$B:$I,8,0)</f>
        <v>5</v>
      </c>
    </row>
    <row r="7" spans="1:14" s="3" customFormat="1" x14ac:dyDescent="0.35">
      <c r="A7" s="4" t="s">
        <v>11</v>
      </c>
      <c r="B7" s="4">
        <v>2137</v>
      </c>
      <c r="C7" s="4" t="s">
        <v>12</v>
      </c>
      <c r="D7" s="4">
        <v>75783</v>
      </c>
      <c r="E7" s="4" t="s">
        <v>146</v>
      </c>
      <c r="F7" s="4" t="s">
        <v>147</v>
      </c>
      <c r="G7" s="4" t="s">
        <v>148</v>
      </c>
      <c r="H7" s="3">
        <f>VLOOKUP(D7,[1]Query1!$B:$I,2,0)</f>
        <v>41</v>
      </c>
      <c r="I7" s="3">
        <f>VLOOKUP(D7,[1]Query1!$B:$I,3,0)</f>
        <v>5</v>
      </c>
      <c r="J7" s="3">
        <f>VLOOKUP(D7,[1]Query1!$B:$I,4,0)</f>
        <v>833</v>
      </c>
      <c r="K7" s="3">
        <f>VLOOKUP(D7,[1]Query1!$B:$I,5,0)</f>
        <v>25300</v>
      </c>
      <c r="L7" s="3">
        <f>VLOOKUP(D7,[1]Query1!$B:$I,6,0)</f>
        <v>2080</v>
      </c>
      <c r="M7" s="3">
        <f>VLOOKUP(D7,[1]Query1!$B:$I,7,0)</f>
        <v>1</v>
      </c>
      <c r="N7" s="3">
        <f>VLOOKUP(D7,[1]Query1!$B:$I,8,0)</f>
        <v>5</v>
      </c>
    </row>
    <row r="8" spans="1:14" s="3" customFormat="1" x14ac:dyDescent="0.35">
      <c r="A8" s="4" t="s">
        <v>157</v>
      </c>
      <c r="B8" s="4">
        <v>1859</v>
      </c>
      <c r="C8" s="4" t="s">
        <v>158</v>
      </c>
      <c r="D8" s="4">
        <v>344418</v>
      </c>
      <c r="E8" s="4">
        <v>20171201596365</v>
      </c>
      <c r="F8" s="4" t="s">
        <v>159</v>
      </c>
      <c r="G8" s="4" t="s">
        <v>160</v>
      </c>
      <c r="H8" s="3">
        <f>VLOOKUP(D8,[1]Query1!$B:$I,2,0)</f>
        <v>237</v>
      </c>
      <c r="I8" s="3">
        <f>VLOOKUP(D8,[1]Query1!$B:$I,3,0)</f>
        <v>1</v>
      </c>
      <c r="J8" s="3">
        <f>VLOOKUP(D8,[1]Query1!$B:$I,4,0)</f>
        <v>239</v>
      </c>
      <c r="K8" s="3">
        <f>VLOOKUP(D8,[1]Query1!$B:$I,5,0)</f>
        <v>4905</v>
      </c>
      <c r="L8" s="3">
        <f>VLOOKUP(D8,[1]Query1!$B:$I,6,0)</f>
        <v>48466</v>
      </c>
      <c r="M8" s="3">
        <f>VLOOKUP(D8,[1]Query1!$B:$I,7,0)</f>
        <v>1</v>
      </c>
      <c r="N8" s="3">
        <f>VLOOKUP(D8,[1]Query1!$B:$I,8,0)</f>
        <v>5</v>
      </c>
    </row>
    <row r="9" spans="1:14" s="3" customFormat="1" x14ac:dyDescent="0.35">
      <c r="A9" s="4" t="s">
        <v>181</v>
      </c>
      <c r="B9" s="4">
        <v>1834</v>
      </c>
      <c r="C9" s="4" t="s">
        <v>182</v>
      </c>
      <c r="D9" s="4">
        <v>17362</v>
      </c>
      <c r="E9" s="4" t="s">
        <v>196</v>
      </c>
      <c r="F9" s="4" t="s">
        <v>197</v>
      </c>
      <c r="G9" s="4" t="s">
        <v>198</v>
      </c>
      <c r="H9" s="3">
        <f>VLOOKUP(D9,[1]Query1!$B:$I,2,0)</f>
        <v>8</v>
      </c>
      <c r="I9" s="3">
        <f>VLOOKUP(D9,[1]Query1!$B:$I,3,0)</f>
        <v>0</v>
      </c>
      <c r="J9" s="3">
        <f>VLOOKUP(D9,[1]Query1!$B:$I,4,0)</f>
        <v>1693</v>
      </c>
      <c r="K9" s="3">
        <f>VLOOKUP(D9,[1]Query1!$B:$I,5,0)</f>
        <v>139281</v>
      </c>
      <c r="L9" s="3">
        <f>VLOOKUP(D9,[1]Query1!$B:$I,6,0)</f>
        <v>16876</v>
      </c>
      <c r="M9" s="3">
        <f>VLOOKUP(D9,[1]Query1!$B:$I,7,0)</f>
        <v>1</v>
      </c>
      <c r="N9" s="3">
        <f>VLOOKUP(D9,[1]Query1!$B:$I,8,0)</f>
        <v>5</v>
      </c>
    </row>
    <row r="10" spans="1:14" s="3" customFormat="1" x14ac:dyDescent="0.35">
      <c r="A10" s="4" t="s">
        <v>11</v>
      </c>
      <c r="B10" s="4">
        <v>2137</v>
      </c>
      <c r="C10" s="4" t="s">
        <v>12</v>
      </c>
      <c r="D10" s="4">
        <v>346521</v>
      </c>
      <c r="E10" s="4" t="s">
        <v>210</v>
      </c>
      <c r="F10" s="4" t="s">
        <v>211</v>
      </c>
      <c r="G10" s="4" t="s">
        <v>210</v>
      </c>
      <c r="H10" s="3">
        <f>VLOOKUP(D10,[1]Query1!$B:$I,2,0)</f>
        <v>130</v>
      </c>
      <c r="I10" s="3">
        <f>VLOOKUP(D10,[1]Query1!$B:$I,3,0)</f>
        <v>30</v>
      </c>
      <c r="J10" s="3">
        <f>VLOOKUP(D10,[1]Query1!$B:$I,4,0)</f>
        <v>301</v>
      </c>
      <c r="K10" s="3">
        <f>VLOOKUP(D10,[1]Query1!$B:$I,5,0)</f>
        <v>3204</v>
      </c>
      <c r="L10" s="3">
        <f>VLOOKUP(D10,[1]Query1!$B:$I,6,0)</f>
        <v>6129</v>
      </c>
      <c r="M10" s="3">
        <f>VLOOKUP(D10,[1]Query1!$B:$I,7,0)</f>
        <v>1</v>
      </c>
      <c r="N10" s="3">
        <f>VLOOKUP(D10,[1]Query1!$B:$I,8,0)</f>
        <v>5</v>
      </c>
    </row>
    <row r="11" spans="1:14" s="3" customFormat="1" x14ac:dyDescent="0.35">
      <c r="A11" s="4" t="s">
        <v>11</v>
      </c>
      <c r="B11" s="4">
        <v>2137</v>
      </c>
      <c r="C11" s="4" t="s">
        <v>12</v>
      </c>
      <c r="D11" s="4">
        <v>1047355</v>
      </c>
      <c r="E11" s="4">
        <v>20240110931255</v>
      </c>
      <c r="F11" s="4" t="s">
        <v>49</v>
      </c>
      <c r="G11" s="4" t="s">
        <v>50</v>
      </c>
      <c r="H11" s="3">
        <f>VLOOKUP(D11,[1]Query1!$B:$I,2,0)</f>
        <v>52</v>
      </c>
      <c r="I11" s="3">
        <f>VLOOKUP(D11,[1]Query1!$B:$I,3,0)</f>
        <v>29</v>
      </c>
      <c r="J11" s="3">
        <f>VLOOKUP(D11,[1]Query1!$B:$I,4,0)</f>
        <v>177</v>
      </c>
      <c r="K11" s="3">
        <f>VLOOKUP(D11,[1]Query1!$B:$I,5,0)</f>
        <v>516</v>
      </c>
      <c r="L11" s="3">
        <f>VLOOKUP(D11,[1]Query1!$B:$I,6,0)</f>
        <v>620</v>
      </c>
      <c r="M11" s="3">
        <f>VLOOKUP(D11,[1]Query1!$B:$I,7,0)</f>
        <v>1</v>
      </c>
      <c r="N11" s="3">
        <f>VLOOKUP(D11,[1]Query1!$B:$I,8,0)</f>
        <v>4</v>
      </c>
    </row>
    <row r="12" spans="1:14" s="3" customFormat="1" x14ac:dyDescent="0.35">
      <c r="A12" s="4" t="s">
        <v>7</v>
      </c>
      <c r="B12" s="4">
        <v>2132</v>
      </c>
      <c r="C12" s="4" t="s">
        <v>8</v>
      </c>
      <c r="D12" s="4">
        <v>1053761</v>
      </c>
      <c r="E12" s="4">
        <v>20240118193081</v>
      </c>
      <c r="F12" s="4" t="s">
        <v>20</v>
      </c>
      <c r="G12" s="4" t="s">
        <v>21</v>
      </c>
      <c r="H12" s="3">
        <f>VLOOKUP(D12,[1]Query1!$B:$I,2,0)</f>
        <v>0</v>
      </c>
      <c r="I12" s="3">
        <f>VLOOKUP(D12,[1]Query1!$B:$I,3,0)</f>
        <v>0</v>
      </c>
      <c r="J12" s="3">
        <f>VLOOKUP(D12,[1]Query1!$B:$I,4,0)</f>
        <v>82</v>
      </c>
      <c r="K12" s="3">
        <f>VLOOKUP(D12,[1]Query1!$B:$I,5,0)</f>
        <v>700</v>
      </c>
      <c r="L12" s="3">
        <f>VLOOKUP(D12,[1]Query1!$B:$I,6,0)</f>
        <v>591</v>
      </c>
      <c r="M12" s="3">
        <f>VLOOKUP(D12,[1]Query1!$B:$I,7,0)</f>
        <v>1</v>
      </c>
      <c r="N12" s="3">
        <f>VLOOKUP(D12,[1]Query1!$B:$I,8,0)</f>
        <v>3</v>
      </c>
    </row>
    <row r="13" spans="1:14" s="3" customFormat="1" x14ac:dyDescent="0.35">
      <c r="A13" s="4" t="s">
        <v>7</v>
      </c>
      <c r="B13" s="4">
        <v>2132</v>
      </c>
      <c r="C13" s="4" t="s">
        <v>8</v>
      </c>
      <c r="D13" s="4">
        <v>469727</v>
      </c>
      <c r="E13" s="4" t="s">
        <v>84</v>
      </c>
      <c r="F13" s="4" t="s">
        <v>85</v>
      </c>
      <c r="G13" s="4" t="s">
        <v>86</v>
      </c>
      <c r="H13" s="3">
        <f>VLOOKUP(D13,[1]Query1!$B:$I,2,0)</f>
        <v>17</v>
      </c>
      <c r="I13" s="3">
        <f>VLOOKUP(D13,[1]Query1!$B:$I,3,0)</f>
        <v>19</v>
      </c>
      <c r="J13" s="3">
        <f>VLOOKUP(D13,[1]Query1!$B:$I,4,0)</f>
        <v>19</v>
      </c>
      <c r="K13" s="3">
        <f>VLOOKUP(D13,[1]Query1!$B:$I,5,0)</f>
        <v>165</v>
      </c>
      <c r="L13" s="3">
        <f>VLOOKUP(D13,[1]Query1!$B:$I,6,0)</f>
        <v>219</v>
      </c>
      <c r="M13" s="3">
        <f>VLOOKUP(D13,[1]Query1!$B:$I,7,0)</f>
        <v>1</v>
      </c>
      <c r="N13" s="3">
        <f>VLOOKUP(D13,[1]Query1!$B:$I,8,0)</f>
        <v>3</v>
      </c>
    </row>
    <row r="14" spans="1:14" s="3" customFormat="1" ht="26.5" x14ac:dyDescent="0.35">
      <c r="A14" s="4" t="s">
        <v>25</v>
      </c>
      <c r="B14" s="4">
        <v>2127</v>
      </c>
      <c r="C14" s="4" t="s">
        <v>26</v>
      </c>
      <c r="D14" s="4">
        <v>398109</v>
      </c>
      <c r="E14" s="4" t="s">
        <v>33</v>
      </c>
      <c r="F14" s="4" t="s">
        <v>33</v>
      </c>
      <c r="G14" s="4" t="s">
        <v>34</v>
      </c>
      <c r="H14" s="3">
        <f>VLOOKUP(D14,[1]Query1!$B:$I,2,0)</f>
        <v>9</v>
      </c>
      <c r="I14" s="3">
        <f>VLOOKUP(D14,[1]Query1!$B:$I,3,0)</f>
        <v>0</v>
      </c>
      <c r="J14" s="3">
        <f>VLOOKUP(D14,[1]Query1!$B:$I,4,0)</f>
        <v>5</v>
      </c>
      <c r="K14" s="3">
        <f>VLOOKUP(D14,[1]Query1!$B:$I,5,0)</f>
        <v>504</v>
      </c>
      <c r="L14" s="3">
        <f>VLOOKUP(D14,[1]Query1!$B:$I,6,0)</f>
        <v>704</v>
      </c>
      <c r="M14" s="3">
        <f>VLOOKUP(D14,[1]Query1!$B:$I,7,0)</f>
        <v>1</v>
      </c>
      <c r="N14" s="3">
        <f>VLOOKUP(D14,[1]Query1!$B:$I,8,0)</f>
        <v>2</v>
      </c>
    </row>
    <row r="15" spans="1:14" s="3" customFormat="1" ht="26.5" x14ac:dyDescent="0.35">
      <c r="A15" s="4" t="s">
        <v>199</v>
      </c>
      <c r="B15" s="4">
        <v>1918</v>
      </c>
      <c r="C15" s="4" t="s">
        <v>200</v>
      </c>
      <c r="D15" s="4">
        <v>283810</v>
      </c>
      <c r="E15" s="4" t="s">
        <v>201</v>
      </c>
      <c r="F15" s="4" t="s">
        <v>201</v>
      </c>
      <c r="G15" s="4" t="s">
        <v>202</v>
      </c>
      <c r="H15" s="3">
        <f>VLOOKUP(D15,[1]Query1!$B:$I,2,0)</f>
        <v>0</v>
      </c>
      <c r="I15" s="3">
        <f>VLOOKUP(D15,[1]Query1!$B:$I,3,0)</f>
        <v>0</v>
      </c>
      <c r="J15" s="3">
        <f>VLOOKUP(D15,[1]Query1!$B:$I,4,0)</f>
        <v>0</v>
      </c>
      <c r="K15" s="3">
        <f>VLOOKUP(D15,[1]Query1!$B:$I,5,0)</f>
        <v>82</v>
      </c>
      <c r="L15" s="3">
        <f>VLOOKUP(D15,[1]Query1!$B:$I,6,0)</f>
        <v>105</v>
      </c>
      <c r="M15" s="3">
        <f>VLOOKUP(D15,[1]Query1!$B:$I,7,0)</f>
        <v>1</v>
      </c>
      <c r="N15" s="3">
        <f>VLOOKUP(D15,[1]Query1!$B:$I,8,0)</f>
        <v>1</v>
      </c>
    </row>
    <row r="16" spans="1:14" s="3" customFormat="1" ht="26.5" x14ac:dyDescent="0.35">
      <c r="A16" s="4" t="s">
        <v>61</v>
      </c>
      <c r="B16" s="4">
        <v>1914</v>
      </c>
      <c r="C16" s="4" t="s">
        <v>62</v>
      </c>
      <c r="D16" s="4">
        <v>283810</v>
      </c>
      <c r="E16" s="4" t="s">
        <v>201</v>
      </c>
      <c r="F16" s="4" t="s">
        <v>201</v>
      </c>
      <c r="G16" s="4" t="s">
        <v>202</v>
      </c>
      <c r="H16" s="3">
        <f>VLOOKUP(D16,[1]Query1!$B:$I,2,0)</f>
        <v>0</v>
      </c>
      <c r="I16" s="3">
        <f>VLOOKUP(D16,[1]Query1!$B:$I,3,0)</f>
        <v>0</v>
      </c>
      <c r="J16" s="3">
        <f>VLOOKUP(D16,[1]Query1!$B:$I,4,0)</f>
        <v>0</v>
      </c>
      <c r="K16" s="3">
        <f>VLOOKUP(D16,[1]Query1!$B:$I,5,0)</f>
        <v>82</v>
      </c>
      <c r="L16" s="3">
        <f>VLOOKUP(D16,[1]Query1!$B:$I,6,0)</f>
        <v>105</v>
      </c>
      <c r="M16" s="3">
        <f>VLOOKUP(D16,[1]Query1!$B:$I,7,0)</f>
        <v>1</v>
      </c>
      <c r="N16" s="3">
        <f>VLOOKUP(D16,[1]Query1!$B:$I,8,0)</f>
        <v>1</v>
      </c>
    </row>
    <row r="17" spans="1:14" s="3" customFormat="1" ht="26.5" x14ac:dyDescent="0.35">
      <c r="A17" s="4" t="s">
        <v>203</v>
      </c>
      <c r="B17" s="4">
        <v>1917</v>
      </c>
      <c r="C17" s="4" t="s">
        <v>204</v>
      </c>
      <c r="D17" s="4">
        <v>283810</v>
      </c>
      <c r="E17" s="4" t="s">
        <v>201</v>
      </c>
      <c r="F17" s="4" t="s">
        <v>201</v>
      </c>
      <c r="G17" s="4" t="s">
        <v>202</v>
      </c>
      <c r="H17" s="3">
        <f>VLOOKUP(D17,[1]Query1!$B:$I,2,0)</f>
        <v>0</v>
      </c>
      <c r="I17" s="3">
        <f>VLOOKUP(D17,[1]Query1!$B:$I,3,0)</f>
        <v>0</v>
      </c>
      <c r="J17" s="3">
        <f>VLOOKUP(D17,[1]Query1!$B:$I,4,0)</f>
        <v>0</v>
      </c>
      <c r="K17" s="3">
        <f>VLOOKUP(D17,[1]Query1!$B:$I,5,0)</f>
        <v>82</v>
      </c>
      <c r="L17" s="3">
        <f>VLOOKUP(D17,[1]Query1!$B:$I,6,0)</f>
        <v>105</v>
      </c>
      <c r="M17" s="3">
        <f>VLOOKUP(D17,[1]Query1!$B:$I,7,0)</f>
        <v>1</v>
      </c>
      <c r="N17" s="3">
        <f>VLOOKUP(D17,[1]Query1!$B:$I,8,0)</f>
        <v>1</v>
      </c>
    </row>
    <row r="18" spans="1:14" s="3" customFormat="1" ht="26.5" x14ac:dyDescent="0.35">
      <c r="A18" s="4" t="s">
        <v>56</v>
      </c>
      <c r="B18" s="4">
        <v>1916</v>
      </c>
      <c r="C18" s="4" t="s">
        <v>57</v>
      </c>
      <c r="D18" s="4">
        <v>283810</v>
      </c>
      <c r="E18" s="4" t="s">
        <v>201</v>
      </c>
      <c r="F18" s="4" t="s">
        <v>201</v>
      </c>
      <c r="G18" s="4" t="s">
        <v>202</v>
      </c>
      <c r="H18" s="3">
        <f>VLOOKUP(D18,[1]Query1!$B:$I,2,0)</f>
        <v>0</v>
      </c>
      <c r="I18" s="3">
        <f>VLOOKUP(D18,[1]Query1!$B:$I,3,0)</f>
        <v>0</v>
      </c>
      <c r="J18" s="3">
        <f>VLOOKUP(D18,[1]Query1!$B:$I,4,0)</f>
        <v>0</v>
      </c>
      <c r="K18" s="3">
        <f>VLOOKUP(D18,[1]Query1!$B:$I,5,0)</f>
        <v>82</v>
      </c>
      <c r="L18" s="3">
        <f>VLOOKUP(D18,[1]Query1!$B:$I,6,0)</f>
        <v>105</v>
      </c>
      <c r="M18" s="3">
        <f>VLOOKUP(D18,[1]Query1!$B:$I,7,0)</f>
        <v>1</v>
      </c>
      <c r="N18" s="3">
        <f>VLOOKUP(D18,[1]Query1!$B:$I,8,0)</f>
        <v>1</v>
      </c>
    </row>
    <row r="19" spans="1:14" s="3" customFormat="1" x14ac:dyDescent="0.35">
      <c r="A19" s="4" t="s">
        <v>205</v>
      </c>
      <c r="B19" s="4">
        <v>1912</v>
      </c>
      <c r="C19" s="4" t="s">
        <v>206</v>
      </c>
      <c r="D19" s="4">
        <v>283810</v>
      </c>
      <c r="E19" s="4" t="s">
        <v>201</v>
      </c>
      <c r="F19" s="4" t="s">
        <v>201</v>
      </c>
      <c r="G19" s="4" t="s">
        <v>202</v>
      </c>
      <c r="H19" s="3">
        <f>VLOOKUP(D19,[1]Query1!$B:$I,2,0)</f>
        <v>0</v>
      </c>
      <c r="I19" s="3">
        <f>VLOOKUP(D19,[1]Query1!$B:$I,3,0)</f>
        <v>0</v>
      </c>
      <c r="J19" s="3">
        <f>VLOOKUP(D19,[1]Query1!$B:$I,4,0)</f>
        <v>0</v>
      </c>
      <c r="K19" s="3">
        <f>VLOOKUP(D19,[1]Query1!$B:$I,5,0)</f>
        <v>82</v>
      </c>
      <c r="L19" s="3">
        <f>VLOOKUP(D19,[1]Query1!$B:$I,6,0)</f>
        <v>105</v>
      </c>
      <c r="M19" s="3">
        <f>VLOOKUP(D19,[1]Query1!$B:$I,7,0)</f>
        <v>1</v>
      </c>
      <c r="N19" s="3">
        <f>VLOOKUP(D19,[1]Query1!$B:$I,8,0)</f>
        <v>1</v>
      </c>
    </row>
    <row r="20" spans="1:14" s="3" customFormat="1" ht="26.5" x14ac:dyDescent="0.35">
      <c r="A20" s="4" t="s">
        <v>111</v>
      </c>
      <c r="B20" s="4">
        <v>1911</v>
      </c>
      <c r="C20" s="4" t="s">
        <v>112</v>
      </c>
      <c r="D20" s="4">
        <v>283810</v>
      </c>
      <c r="E20" s="4" t="s">
        <v>201</v>
      </c>
      <c r="F20" s="4" t="s">
        <v>201</v>
      </c>
      <c r="G20" s="4" t="s">
        <v>202</v>
      </c>
      <c r="H20" s="3">
        <f>VLOOKUP(D20,[1]Query1!$B:$I,2,0)</f>
        <v>0</v>
      </c>
      <c r="I20" s="3">
        <f>VLOOKUP(D20,[1]Query1!$B:$I,3,0)</f>
        <v>0</v>
      </c>
      <c r="J20" s="3">
        <f>VLOOKUP(D20,[1]Query1!$B:$I,4,0)</f>
        <v>0</v>
      </c>
      <c r="K20" s="3">
        <f>VLOOKUP(D20,[1]Query1!$B:$I,5,0)</f>
        <v>82</v>
      </c>
      <c r="L20" s="3">
        <f>VLOOKUP(D20,[1]Query1!$B:$I,6,0)</f>
        <v>105</v>
      </c>
      <c r="M20" s="3">
        <f>VLOOKUP(D20,[1]Query1!$B:$I,7,0)</f>
        <v>1</v>
      </c>
      <c r="N20" s="3">
        <f>VLOOKUP(D20,[1]Query1!$B:$I,8,0)</f>
        <v>1</v>
      </c>
    </row>
    <row r="21" spans="1:14" s="3" customFormat="1" x14ac:dyDescent="0.35">
      <c r="A21" s="4" t="s">
        <v>65</v>
      </c>
      <c r="B21" s="4">
        <v>1907</v>
      </c>
      <c r="C21" s="4" t="s">
        <v>66</v>
      </c>
      <c r="D21" s="4">
        <v>283810</v>
      </c>
      <c r="E21" s="4" t="s">
        <v>201</v>
      </c>
      <c r="F21" s="4" t="s">
        <v>201</v>
      </c>
      <c r="G21" s="4" t="s">
        <v>202</v>
      </c>
      <c r="H21" s="3">
        <f>VLOOKUP(D21,[1]Query1!$B:$I,2,0)</f>
        <v>0</v>
      </c>
      <c r="I21" s="3">
        <f>VLOOKUP(D21,[1]Query1!$B:$I,3,0)</f>
        <v>0</v>
      </c>
      <c r="J21" s="3">
        <f>VLOOKUP(D21,[1]Query1!$B:$I,4,0)</f>
        <v>0</v>
      </c>
      <c r="K21" s="3">
        <f>VLOOKUP(D21,[1]Query1!$B:$I,5,0)</f>
        <v>82</v>
      </c>
      <c r="L21" s="3">
        <f>VLOOKUP(D21,[1]Query1!$B:$I,6,0)</f>
        <v>105</v>
      </c>
      <c r="M21" s="3">
        <f>VLOOKUP(D21,[1]Query1!$B:$I,7,0)</f>
        <v>1</v>
      </c>
      <c r="N21" s="3">
        <f>VLOOKUP(D21,[1]Query1!$B:$I,8,0)</f>
        <v>1</v>
      </c>
    </row>
    <row r="22" spans="1:14" s="3" customFormat="1" x14ac:dyDescent="0.35">
      <c r="A22" s="4" t="s">
        <v>11</v>
      </c>
      <c r="B22" s="4">
        <v>2137</v>
      </c>
      <c r="C22" s="4" t="s">
        <v>12</v>
      </c>
      <c r="D22" s="4">
        <v>341575</v>
      </c>
      <c r="E22" s="4" t="s">
        <v>13</v>
      </c>
      <c r="F22" s="4" t="s">
        <v>13</v>
      </c>
      <c r="G22" s="4" t="s">
        <v>14</v>
      </c>
      <c r="H22" s="3">
        <f>VLOOKUP(D22,[1]Query1!$B:$I,2,0)</f>
        <v>54</v>
      </c>
      <c r="I22" s="3">
        <f>VLOOKUP(D22,[1]Query1!$B:$I,3,0)</f>
        <v>10</v>
      </c>
      <c r="J22" s="3">
        <f>VLOOKUP(D22,[1]Query1!$B:$I,4,0)</f>
        <v>406</v>
      </c>
      <c r="K22" s="3">
        <f>VLOOKUP(D22,[1]Query1!$B:$I,5,0)</f>
        <v>3096</v>
      </c>
      <c r="L22" s="3">
        <f>VLOOKUP(D22,[1]Query1!$B:$I,6,0)</f>
        <v>1436</v>
      </c>
      <c r="M22" s="3">
        <f>VLOOKUP(D22,[1]Query1!$B:$I,7,0)</f>
        <v>0</v>
      </c>
      <c r="N22" s="3">
        <f>VLOOKUP(D22,[1]Query1!$B:$I,8,0)</f>
        <v>5</v>
      </c>
    </row>
    <row r="23" spans="1:14" s="3" customFormat="1" x14ac:dyDescent="0.35">
      <c r="A23" s="4" t="s">
        <v>11</v>
      </c>
      <c r="B23" s="4">
        <v>2137</v>
      </c>
      <c r="C23" s="4" t="s">
        <v>12</v>
      </c>
      <c r="D23" s="4">
        <v>165295</v>
      </c>
      <c r="E23" s="4" t="s">
        <v>38</v>
      </c>
      <c r="F23" s="4" t="s">
        <v>39</v>
      </c>
      <c r="G23" s="4" t="s">
        <v>40</v>
      </c>
      <c r="H23" s="3">
        <f>VLOOKUP(D23,[1]Query1!$B:$I,2,0)</f>
        <v>119</v>
      </c>
      <c r="I23" s="3">
        <f>VLOOKUP(D23,[1]Query1!$B:$I,3,0)</f>
        <v>20</v>
      </c>
      <c r="J23" s="3">
        <f>VLOOKUP(D23,[1]Query1!$B:$I,4,0)</f>
        <v>460</v>
      </c>
      <c r="K23" s="3">
        <f>VLOOKUP(D23,[1]Query1!$B:$I,5,0)</f>
        <v>12445</v>
      </c>
      <c r="L23" s="3">
        <f>VLOOKUP(D23,[1]Query1!$B:$I,6,0)</f>
        <v>4221</v>
      </c>
      <c r="M23" s="3">
        <f>VLOOKUP(D23,[1]Query1!$B:$I,7,0)</f>
        <v>0</v>
      </c>
      <c r="N23" s="3">
        <f>VLOOKUP(D23,[1]Query1!$B:$I,8,0)</f>
        <v>5</v>
      </c>
    </row>
    <row r="24" spans="1:14" s="3" customFormat="1" x14ac:dyDescent="0.35">
      <c r="A24" s="4" t="s">
        <v>11</v>
      </c>
      <c r="B24" s="4">
        <v>2137</v>
      </c>
      <c r="C24" s="4" t="s">
        <v>12</v>
      </c>
      <c r="D24" s="4">
        <v>149036</v>
      </c>
      <c r="E24" s="4" t="s">
        <v>41</v>
      </c>
      <c r="F24" s="4" t="s">
        <v>42</v>
      </c>
      <c r="G24" s="4" t="s">
        <v>43</v>
      </c>
      <c r="H24" s="3">
        <f>VLOOKUP(D24,[1]Query1!$B:$I,2,0)</f>
        <v>70</v>
      </c>
      <c r="I24" s="3">
        <f>VLOOKUP(D24,[1]Query1!$B:$I,3,0)</f>
        <v>3</v>
      </c>
      <c r="J24" s="3">
        <f>VLOOKUP(D24,[1]Query1!$B:$I,4,0)</f>
        <v>435</v>
      </c>
      <c r="K24" s="3">
        <f>VLOOKUP(D24,[1]Query1!$B:$I,5,0)</f>
        <v>38745</v>
      </c>
      <c r="L24" s="3">
        <f>VLOOKUP(D24,[1]Query1!$B:$I,6,0)</f>
        <v>10613</v>
      </c>
      <c r="M24" s="3">
        <f>VLOOKUP(D24,[1]Query1!$B:$I,7,0)</f>
        <v>0</v>
      </c>
      <c r="N24" s="3">
        <f>VLOOKUP(D24,[1]Query1!$B:$I,8,0)</f>
        <v>5</v>
      </c>
    </row>
    <row r="25" spans="1:14" s="3" customFormat="1" x14ac:dyDescent="0.35">
      <c r="A25" s="4" t="s">
        <v>11</v>
      </c>
      <c r="B25" s="4">
        <v>2137</v>
      </c>
      <c r="C25" s="4" t="s">
        <v>12</v>
      </c>
      <c r="D25" s="4">
        <v>726684</v>
      </c>
      <c r="E25" s="4">
        <v>20220919597975</v>
      </c>
      <c r="F25" s="4" t="s">
        <v>52</v>
      </c>
      <c r="G25" s="4" t="s">
        <v>53</v>
      </c>
      <c r="H25" s="3">
        <f>VLOOKUP(D25,[1]Query1!$B:$I,2,0)</f>
        <v>256</v>
      </c>
      <c r="I25" s="3">
        <f>VLOOKUP(D25,[1]Query1!$B:$I,3,0)</f>
        <v>50</v>
      </c>
      <c r="J25" s="3">
        <f>VLOOKUP(D25,[1]Query1!$B:$I,4,0)</f>
        <v>311</v>
      </c>
      <c r="K25" s="3">
        <f>VLOOKUP(D25,[1]Query1!$B:$I,5,0)</f>
        <v>816</v>
      </c>
      <c r="L25" s="3">
        <f>VLOOKUP(D25,[1]Query1!$B:$I,6,0)</f>
        <v>1554</v>
      </c>
      <c r="M25" s="3">
        <f>VLOOKUP(D25,[1]Query1!$B:$I,7,0)</f>
        <v>0</v>
      </c>
      <c r="N25" s="3">
        <f>VLOOKUP(D25,[1]Query1!$B:$I,8,0)</f>
        <v>5</v>
      </c>
    </row>
    <row r="26" spans="1:14" s="3" customFormat="1" x14ac:dyDescent="0.35">
      <c r="A26" s="4" t="s">
        <v>11</v>
      </c>
      <c r="B26" s="4">
        <v>2137</v>
      </c>
      <c r="C26" s="4" t="s">
        <v>12</v>
      </c>
      <c r="D26" s="4">
        <v>726684</v>
      </c>
      <c r="E26" s="4">
        <v>20220919597975</v>
      </c>
      <c r="F26" s="4" t="s">
        <v>52</v>
      </c>
      <c r="G26" s="4" t="s">
        <v>53</v>
      </c>
      <c r="H26" s="3">
        <f>VLOOKUP(D26,[1]Query1!$B:$I,2,0)</f>
        <v>256</v>
      </c>
      <c r="I26" s="3">
        <f>VLOOKUP(D26,[1]Query1!$B:$I,3,0)</f>
        <v>50</v>
      </c>
      <c r="J26" s="3">
        <f>VLOOKUP(D26,[1]Query1!$B:$I,4,0)</f>
        <v>311</v>
      </c>
      <c r="K26" s="3">
        <f>VLOOKUP(D26,[1]Query1!$B:$I,5,0)</f>
        <v>816</v>
      </c>
      <c r="L26" s="3">
        <f>VLOOKUP(D26,[1]Query1!$B:$I,6,0)</f>
        <v>1554</v>
      </c>
      <c r="M26" s="3">
        <f>VLOOKUP(D26,[1]Query1!$B:$I,7,0)</f>
        <v>0</v>
      </c>
      <c r="N26" s="3">
        <f>VLOOKUP(D26,[1]Query1!$B:$I,8,0)</f>
        <v>5</v>
      </c>
    </row>
    <row r="27" spans="1:14" s="3" customFormat="1" x14ac:dyDescent="0.35">
      <c r="A27" s="4" t="s">
        <v>11</v>
      </c>
      <c r="B27" s="4">
        <v>2137</v>
      </c>
      <c r="C27" s="4" t="s">
        <v>12</v>
      </c>
      <c r="D27" s="4">
        <v>733873</v>
      </c>
      <c r="E27" s="4">
        <v>20220929374380</v>
      </c>
      <c r="F27" s="4" t="s">
        <v>54</v>
      </c>
      <c r="G27" s="4" t="s">
        <v>55</v>
      </c>
      <c r="H27" s="3">
        <f>VLOOKUP(D27,[1]Query1!$B:$I,2,0)</f>
        <v>3</v>
      </c>
      <c r="I27" s="3">
        <f>VLOOKUP(D27,[1]Query1!$B:$I,3,0)</f>
        <v>0</v>
      </c>
      <c r="J27" s="3">
        <f>VLOOKUP(D27,[1]Query1!$B:$I,4,0)</f>
        <v>505</v>
      </c>
      <c r="K27" s="3">
        <f>VLOOKUP(D27,[1]Query1!$B:$I,5,0)</f>
        <v>3460</v>
      </c>
      <c r="L27" s="3">
        <f>VLOOKUP(D27,[1]Query1!$B:$I,6,0)</f>
        <v>1109</v>
      </c>
      <c r="M27" s="3">
        <f>VLOOKUP(D27,[1]Query1!$B:$I,7,0)</f>
        <v>0</v>
      </c>
      <c r="N27" s="3">
        <f>VLOOKUP(D27,[1]Query1!$B:$I,8,0)</f>
        <v>5</v>
      </c>
    </row>
    <row r="28" spans="1:14" s="3" customFormat="1" x14ac:dyDescent="0.35">
      <c r="A28" s="4" t="s">
        <v>67</v>
      </c>
      <c r="B28" s="4">
        <v>1853</v>
      </c>
      <c r="C28" s="4" t="s">
        <v>68</v>
      </c>
      <c r="D28" s="4">
        <v>915</v>
      </c>
      <c r="E28" s="4" t="s">
        <v>69</v>
      </c>
      <c r="F28" s="4" t="s">
        <v>69</v>
      </c>
      <c r="G28" s="4" t="s">
        <v>70</v>
      </c>
      <c r="H28" s="3">
        <f>VLOOKUP(D28,[1]Query1!$B:$I,2,0)</f>
        <v>3</v>
      </c>
      <c r="I28" s="3">
        <f>VLOOKUP(D28,[1]Query1!$B:$I,3,0)</f>
        <v>0</v>
      </c>
      <c r="J28" s="3">
        <f>VLOOKUP(D28,[1]Query1!$B:$I,4,0)</f>
        <v>635</v>
      </c>
      <c r="K28" s="3">
        <f>VLOOKUP(D28,[1]Query1!$B:$I,5,0)</f>
        <v>29081</v>
      </c>
      <c r="L28" s="3">
        <f>VLOOKUP(D28,[1]Query1!$B:$I,6,0)</f>
        <v>7496</v>
      </c>
      <c r="M28" s="3">
        <f>VLOOKUP(D28,[1]Query1!$B:$I,7,0)</f>
        <v>0</v>
      </c>
      <c r="N28" s="3">
        <f>VLOOKUP(D28,[1]Query1!$B:$I,8,0)</f>
        <v>5</v>
      </c>
    </row>
    <row r="29" spans="1:14" s="3" customFormat="1" x14ac:dyDescent="0.35">
      <c r="A29" s="4" t="s">
        <v>11</v>
      </c>
      <c r="B29" s="4">
        <v>2137</v>
      </c>
      <c r="C29" s="4" t="s">
        <v>12</v>
      </c>
      <c r="D29" s="4">
        <v>127830</v>
      </c>
      <c r="E29" s="4" t="s">
        <v>89</v>
      </c>
      <c r="F29" s="4" t="s">
        <v>90</v>
      </c>
      <c r="G29" s="4" t="s">
        <v>91</v>
      </c>
      <c r="H29" s="3">
        <f>VLOOKUP(D29,[1]Query1!$B:$I,2,0)</f>
        <v>335</v>
      </c>
      <c r="I29" s="3">
        <f>VLOOKUP(D29,[1]Query1!$B:$I,3,0)</f>
        <v>23</v>
      </c>
      <c r="J29" s="3">
        <f>VLOOKUP(D29,[1]Query1!$B:$I,4,0)</f>
        <v>214</v>
      </c>
      <c r="K29" s="3">
        <f>VLOOKUP(D29,[1]Query1!$B:$I,5,0)</f>
        <v>6739</v>
      </c>
      <c r="L29" s="3">
        <f>VLOOKUP(D29,[1]Query1!$B:$I,6,0)</f>
        <v>15445</v>
      </c>
      <c r="M29" s="3">
        <f>VLOOKUP(D29,[1]Query1!$B:$I,7,0)</f>
        <v>0</v>
      </c>
      <c r="N29" s="3">
        <f>VLOOKUP(D29,[1]Query1!$B:$I,8,0)</f>
        <v>5</v>
      </c>
    </row>
    <row r="30" spans="1:14" s="3" customFormat="1" x14ac:dyDescent="0.35">
      <c r="A30" s="4" t="s">
        <v>11</v>
      </c>
      <c r="B30" s="4">
        <v>2137</v>
      </c>
      <c r="C30" s="4" t="s">
        <v>12</v>
      </c>
      <c r="D30" s="4">
        <v>141408</v>
      </c>
      <c r="E30" s="4" t="s">
        <v>92</v>
      </c>
      <c r="F30" s="4" t="s">
        <v>92</v>
      </c>
      <c r="G30" s="4" t="s">
        <v>93</v>
      </c>
      <c r="H30" s="3">
        <f>VLOOKUP(D30,[1]Query1!$B:$I,2,0)</f>
        <v>7</v>
      </c>
      <c r="I30" s="3">
        <f>VLOOKUP(D30,[1]Query1!$B:$I,3,0)</f>
        <v>2</v>
      </c>
      <c r="J30" s="3">
        <f>VLOOKUP(D30,[1]Query1!$B:$I,4,0)</f>
        <v>65</v>
      </c>
      <c r="K30" s="3">
        <f>VLOOKUP(D30,[1]Query1!$B:$I,5,0)</f>
        <v>6405</v>
      </c>
      <c r="L30" s="3">
        <f>VLOOKUP(D30,[1]Query1!$B:$I,6,0)</f>
        <v>67417</v>
      </c>
      <c r="M30" s="3">
        <f>VLOOKUP(D30,[1]Query1!$B:$I,7,0)</f>
        <v>0</v>
      </c>
      <c r="N30" s="3">
        <f>VLOOKUP(D30,[1]Query1!$B:$I,8,0)</f>
        <v>5</v>
      </c>
    </row>
    <row r="31" spans="1:14" s="3" customFormat="1" ht="26.5" x14ac:dyDescent="0.35">
      <c r="A31" s="4" t="s">
        <v>25</v>
      </c>
      <c r="B31" s="4">
        <v>2127</v>
      </c>
      <c r="C31" s="4" t="s">
        <v>26</v>
      </c>
      <c r="D31" s="4">
        <v>203961</v>
      </c>
      <c r="E31" s="4" t="s">
        <v>98</v>
      </c>
      <c r="F31" s="4" t="s">
        <v>99</v>
      </c>
      <c r="G31" s="4" t="s">
        <v>100</v>
      </c>
      <c r="H31" s="3">
        <f>VLOOKUP(D31,[1]Query1!$B:$I,2,0)</f>
        <v>23</v>
      </c>
      <c r="I31" s="3">
        <f>VLOOKUP(D31,[1]Query1!$B:$I,3,0)</f>
        <v>1</v>
      </c>
      <c r="J31" s="3">
        <f>VLOOKUP(D31,[1]Query1!$B:$I,4,0)</f>
        <v>166</v>
      </c>
      <c r="K31" s="3">
        <f>VLOOKUP(D31,[1]Query1!$B:$I,5,0)</f>
        <v>5374</v>
      </c>
      <c r="L31" s="3">
        <f>VLOOKUP(D31,[1]Query1!$B:$I,6,0)</f>
        <v>4537</v>
      </c>
      <c r="M31" s="3">
        <f>VLOOKUP(D31,[1]Query1!$B:$I,7,0)</f>
        <v>0</v>
      </c>
      <c r="N31" s="3">
        <f>VLOOKUP(D31,[1]Query1!$B:$I,8,0)</f>
        <v>5</v>
      </c>
    </row>
    <row r="32" spans="1:14" s="3" customFormat="1" x14ac:dyDescent="0.35">
      <c r="A32" s="4" t="s">
        <v>11</v>
      </c>
      <c r="B32" s="4">
        <v>2137</v>
      </c>
      <c r="C32" s="4" t="s">
        <v>12</v>
      </c>
      <c r="D32" s="4">
        <v>203961</v>
      </c>
      <c r="E32" s="4" t="s">
        <v>98</v>
      </c>
      <c r="F32" s="4" t="s">
        <v>99</v>
      </c>
      <c r="G32" s="4" t="s">
        <v>100</v>
      </c>
      <c r="H32" s="3">
        <f>VLOOKUP(D32,[1]Query1!$B:$I,2,0)</f>
        <v>23</v>
      </c>
      <c r="I32" s="3">
        <f>VLOOKUP(D32,[1]Query1!$B:$I,3,0)</f>
        <v>1</v>
      </c>
      <c r="J32" s="3">
        <f>VLOOKUP(D32,[1]Query1!$B:$I,4,0)</f>
        <v>166</v>
      </c>
      <c r="K32" s="3">
        <f>VLOOKUP(D32,[1]Query1!$B:$I,5,0)</f>
        <v>5374</v>
      </c>
      <c r="L32" s="3">
        <f>VLOOKUP(D32,[1]Query1!$B:$I,6,0)</f>
        <v>4537</v>
      </c>
      <c r="M32" s="3">
        <f>VLOOKUP(D32,[1]Query1!$B:$I,7,0)</f>
        <v>0</v>
      </c>
      <c r="N32" s="3">
        <f>VLOOKUP(D32,[1]Query1!$B:$I,8,0)</f>
        <v>5</v>
      </c>
    </row>
    <row r="33" spans="1:14" s="3" customFormat="1" x14ac:dyDescent="0.35">
      <c r="A33" s="4" t="s">
        <v>11</v>
      </c>
      <c r="B33" s="4">
        <v>2137</v>
      </c>
      <c r="C33" s="4" t="s">
        <v>12</v>
      </c>
      <c r="D33" s="4">
        <v>434744</v>
      </c>
      <c r="E33" s="4" t="s">
        <v>101</v>
      </c>
      <c r="F33" s="4" t="s">
        <v>102</v>
      </c>
      <c r="G33" s="4" t="s">
        <v>93</v>
      </c>
      <c r="H33" s="3">
        <f>VLOOKUP(D33,[1]Query1!$B:$I,2,0)</f>
        <v>6</v>
      </c>
      <c r="I33" s="3">
        <f>VLOOKUP(D33,[1]Query1!$B:$I,3,0)</f>
        <v>0</v>
      </c>
      <c r="J33" s="3">
        <f>VLOOKUP(D33,[1]Query1!$B:$I,4,0)</f>
        <v>70</v>
      </c>
      <c r="K33" s="3">
        <f>VLOOKUP(D33,[1]Query1!$B:$I,5,0)</f>
        <v>3235</v>
      </c>
      <c r="L33" s="3">
        <f>VLOOKUP(D33,[1]Query1!$B:$I,6,0)</f>
        <v>39326</v>
      </c>
      <c r="M33" s="3">
        <f>VLOOKUP(D33,[1]Query1!$B:$I,7,0)</f>
        <v>0</v>
      </c>
      <c r="N33" s="3">
        <f>VLOOKUP(D33,[1]Query1!$B:$I,8,0)</f>
        <v>5</v>
      </c>
    </row>
    <row r="34" spans="1:14" s="3" customFormat="1" x14ac:dyDescent="0.35">
      <c r="A34" s="4" t="s">
        <v>107</v>
      </c>
      <c r="B34" s="4">
        <v>2121</v>
      </c>
      <c r="C34" s="4" t="s">
        <v>108</v>
      </c>
      <c r="D34" s="4">
        <v>363116</v>
      </c>
      <c r="E34" s="4">
        <v>20180518117069</v>
      </c>
      <c r="F34" s="4" t="s">
        <v>109</v>
      </c>
      <c r="G34" s="4" t="s">
        <v>110</v>
      </c>
      <c r="H34" s="3">
        <f>VLOOKUP(D34,[1]Query1!$B:$I,2,0)</f>
        <v>69</v>
      </c>
      <c r="I34" s="3">
        <f>VLOOKUP(D34,[1]Query1!$B:$I,3,0)</f>
        <v>3</v>
      </c>
      <c r="J34" s="3">
        <f>VLOOKUP(D34,[1]Query1!$B:$I,4,0)</f>
        <v>22</v>
      </c>
      <c r="K34" s="3">
        <f>VLOOKUP(D34,[1]Query1!$B:$I,5,0)</f>
        <v>517</v>
      </c>
      <c r="L34" s="3">
        <f>VLOOKUP(D34,[1]Query1!$B:$I,6,0)</f>
        <v>1440</v>
      </c>
      <c r="M34" s="3">
        <f>VLOOKUP(D34,[1]Query1!$B:$I,7,0)</f>
        <v>0</v>
      </c>
      <c r="N34" s="3">
        <f>VLOOKUP(D34,[1]Query1!$B:$I,8,0)</f>
        <v>5</v>
      </c>
    </row>
    <row r="35" spans="1:14" s="3" customFormat="1" x14ac:dyDescent="0.35">
      <c r="A35" s="4" t="s">
        <v>11</v>
      </c>
      <c r="B35" s="4">
        <v>2137</v>
      </c>
      <c r="C35" s="4" t="s">
        <v>12</v>
      </c>
      <c r="D35" s="4">
        <v>19399</v>
      </c>
      <c r="E35" s="4" t="s">
        <v>125</v>
      </c>
      <c r="F35" s="4" t="s">
        <v>126</v>
      </c>
      <c r="G35" s="4" t="s">
        <v>127</v>
      </c>
      <c r="H35" s="3">
        <f>VLOOKUP(D35,[1]Query1!$B:$I,2,0)</f>
        <v>24</v>
      </c>
      <c r="I35" s="3">
        <f>VLOOKUP(D35,[1]Query1!$B:$I,3,0)</f>
        <v>1</v>
      </c>
      <c r="J35" s="3">
        <f>VLOOKUP(D35,[1]Query1!$B:$I,4,0)</f>
        <v>84</v>
      </c>
      <c r="K35" s="3">
        <f>VLOOKUP(D35,[1]Query1!$B:$I,5,0)</f>
        <v>4332</v>
      </c>
      <c r="L35" s="3">
        <f>VLOOKUP(D35,[1]Query1!$B:$I,6,0)</f>
        <v>9632</v>
      </c>
      <c r="M35" s="3">
        <f>VLOOKUP(D35,[1]Query1!$B:$I,7,0)</f>
        <v>0</v>
      </c>
      <c r="N35" s="3">
        <f>VLOOKUP(D35,[1]Query1!$B:$I,8,0)</f>
        <v>5</v>
      </c>
    </row>
    <row r="36" spans="1:14" s="3" customFormat="1" ht="26.5" x14ac:dyDescent="0.35">
      <c r="A36" s="4" t="s">
        <v>137</v>
      </c>
      <c r="B36" s="4">
        <v>2136</v>
      </c>
      <c r="C36" s="4" t="s">
        <v>138</v>
      </c>
      <c r="D36" s="4">
        <v>1055259</v>
      </c>
      <c r="E36" s="4">
        <v>20240120431963</v>
      </c>
      <c r="F36" s="4" t="s">
        <v>139</v>
      </c>
      <c r="G36" s="4" t="s">
        <v>139</v>
      </c>
      <c r="H36" s="3">
        <f>VLOOKUP(D36,[1]Query1!$B:$I,2,0)</f>
        <v>72</v>
      </c>
      <c r="I36" s="3">
        <f>VLOOKUP(D36,[1]Query1!$B:$I,3,0)</f>
        <v>41</v>
      </c>
      <c r="J36" s="3">
        <f>VLOOKUP(D36,[1]Query1!$B:$I,4,0)</f>
        <v>180</v>
      </c>
      <c r="K36" s="3">
        <f>VLOOKUP(D36,[1]Query1!$B:$I,5,0)</f>
        <v>918</v>
      </c>
      <c r="L36" s="3">
        <f>VLOOKUP(D36,[1]Query1!$B:$I,6,0)</f>
        <v>892</v>
      </c>
      <c r="M36" s="3">
        <f>VLOOKUP(D36,[1]Query1!$B:$I,7,0)</f>
        <v>0</v>
      </c>
      <c r="N36" s="3">
        <f>VLOOKUP(D36,[1]Query1!$B:$I,8,0)</f>
        <v>5</v>
      </c>
    </row>
    <row r="37" spans="1:14" s="3" customFormat="1" x14ac:dyDescent="0.35">
      <c r="A37" s="4" t="s">
        <v>11</v>
      </c>
      <c r="B37" s="4">
        <v>2137</v>
      </c>
      <c r="C37" s="4" t="s">
        <v>12</v>
      </c>
      <c r="D37" s="4">
        <v>105155</v>
      </c>
      <c r="E37" s="4" t="s">
        <v>164</v>
      </c>
      <c r="F37" s="4" t="s">
        <v>165</v>
      </c>
      <c r="G37" s="4" t="s">
        <v>166</v>
      </c>
      <c r="H37" s="3">
        <f>VLOOKUP(D37,[1]Query1!$B:$I,2,0)</f>
        <v>964</v>
      </c>
      <c r="I37" s="3">
        <f>VLOOKUP(D37,[1]Query1!$B:$I,3,0)</f>
        <v>1</v>
      </c>
      <c r="J37" s="3">
        <f>VLOOKUP(D37,[1]Query1!$B:$I,4,0)</f>
        <v>912</v>
      </c>
      <c r="K37" s="3">
        <f>VLOOKUP(D37,[1]Query1!$B:$I,5,0)</f>
        <v>8869</v>
      </c>
      <c r="L37" s="3">
        <f>VLOOKUP(D37,[1]Query1!$B:$I,6,0)</f>
        <v>30459</v>
      </c>
      <c r="M37" s="3">
        <f>VLOOKUP(D37,[1]Query1!$B:$I,7,0)</f>
        <v>0</v>
      </c>
      <c r="N37" s="3">
        <f>VLOOKUP(D37,[1]Query1!$B:$I,8,0)</f>
        <v>5</v>
      </c>
    </row>
    <row r="38" spans="1:14" s="3" customFormat="1" x14ac:dyDescent="0.35">
      <c r="A38" s="4" t="s">
        <v>167</v>
      </c>
      <c r="B38" s="4">
        <v>1558</v>
      </c>
      <c r="C38" s="4" t="s">
        <v>168</v>
      </c>
      <c r="D38" s="4">
        <v>69156</v>
      </c>
      <c r="E38" s="4" t="s">
        <v>169</v>
      </c>
      <c r="F38" s="4" t="s">
        <v>170</v>
      </c>
      <c r="G38" s="4" t="s">
        <v>171</v>
      </c>
      <c r="H38" s="3">
        <f>VLOOKUP(D38,[1]Query1!$B:$I,2,0)</f>
        <v>228</v>
      </c>
      <c r="I38" s="3">
        <f>VLOOKUP(D38,[1]Query1!$B:$I,3,0)</f>
        <v>0</v>
      </c>
      <c r="J38" s="3">
        <f>VLOOKUP(D38,[1]Query1!$B:$I,4,0)</f>
        <v>112</v>
      </c>
      <c r="K38" s="3">
        <f>VLOOKUP(D38,[1]Query1!$B:$I,5,0)</f>
        <v>6165</v>
      </c>
      <c r="L38" s="3">
        <f>VLOOKUP(D38,[1]Query1!$B:$I,6,0)</f>
        <v>10922</v>
      </c>
      <c r="M38" s="3">
        <f>VLOOKUP(D38,[1]Query1!$B:$I,7,0)</f>
        <v>0</v>
      </c>
      <c r="N38" s="3">
        <f>VLOOKUP(D38,[1]Query1!$B:$I,8,0)</f>
        <v>5</v>
      </c>
    </row>
    <row r="39" spans="1:14" s="3" customFormat="1" x14ac:dyDescent="0.35">
      <c r="A39" s="4" t="s">
        <v>167</v>
      </c>
      <c r="B39" s="4">
        <v>1558</v>
      </c>
      <c r="C39" s="4" t="s">
        <v>168</v>
      </c>
      <c r="D39" s="4">
        <v>69156</v>
      </c>
      <c r="E39" s="4" t="s">
        <v>169</v>
      </c>
      <c r="F39" s="4" t="s">
        <v>170</v>
      </c>
      <c r="G39" s="4" t="s">
        <v>171</v>
      </c>
      <c r="H39" s="3">
        <f>VLOOKUP(D39,[1]Query1!$B:$I,2,0)</f>
        <v>228</v>
      </c>
      <c r="I39" s="3">
        <f>VLOOKUP(D39,[1]Query1!$B:$I,3,0)</f>
        <v>0</v>
      </c>
      <c r="J39" s="3">
        <f>VLOOKUP(D39,[1]Query1!$B:$I,4,0)</f>
        <v>112</v>
      </c>
      <c r="K39" s="3">
        <f>VLOOKUP(D39,[1]Query1!$B:$I,5,0)</f>
        <v>6165</v>
      </c>
      <c r="L39" s="3">
        <f>VLOOKUP(D39,[1]Query1!$B:$I,6,0)</f>
        <v>10922</v>
      </c>
      <c r="M39" s="3">
        <f>VLOOKUP(D39,[1]Query1!$B:$I,7,0)</f>
        <v>0</v>
      </c>
      <c r="N39" s="3">
        <f>VLOOKUP(D39,[1]Query1!$B:$I,8,0)</f>
        <v>5</v>
      </c>
    </row>
    <row r="40" spans="1:14" s="3" customFormat="1" x14ac:dyDescent="0.35">
      <c r="A40" s="4" t="s">
        <v>181</v>
      </c>
      <c r="B40" s="4">
        <v>1834</v>
      </c>
      <c r="C40" s="4" t="s">
        <v>182</v>
      </c>
      <c r="D40" s="4">
        <v>127830</v>
      </c>
      <c r="E40" s="4" t="s">
        <v>89</v>
      </c>
      <c r="F40" s="4" t="s">
        <v>90</v>
      </c>
      <c r="G40" s="4" t="s">
        <v>91</v>
      </c>
      <c r="H40" s="3">
        <f>VLOOKUP(D40,[1]Query1!$B:$I,2,0)</f>
        <v>335</v>
      </c>
      <c r="I40" s="3">
        <f>VLOOKUP(D40,[1]Query1!$B:$I,3,0)</f>
        <v>23</v>
      </c>
      <c r="J40" s="3">
        <f>VLOOKUP(D40,[1]Query1!$B:$I,4,0)</f>
        <v>214</v>
      </c>
      <c r="K40" s="3">
        <f>VLOOKUP(D40,[1]Query1!$B:$I,5,0)</f>
        <v>6739</v>
      </c>
      <c r="L40" s="3">
        <f>VLOOKUP(D40,[1]Query1!$B:$I,6,0)</f>
        <v>15445</v>
      </c>
      <c r="M40" s="3">
        <f>VLOOKUP(D40,[1]Query1!$B:$I,7,0)</f>
        <v>0</v>
      </c>
      <c r="N40" s="3">
        <f>VLOOKUP(D40,[1]Query1!$B:$I,8,0)</f>
        <v>5</v>
      </c>
    </row>
    <row r="41" spans="1:14" s="3" customFormat="1" x14ac:dyDescent="0.35">
      <c r="A41" s="4" t="s">
        <v>181</v>
      </c>
      <c r="B41" s="4">
        <v>1834</v>
      </c>
      <c r="C41" s="4" t="s">
        <v>182</v>
      </c>
      <c r="D41" s="4">
        <v>67794</v>
      </c>
      <c r="E41" s="4" t="s">
        <v>183</v>
      </c>
      <c r="F41" s="4" t="s">
        <v>183</v>
      </c>
      <c r="G41" s="4" t="s">
        <v>184</v>
      </c>
      <c r="H41" s="3">
        <f>VLOOKUP(D41,[1]Query1!$B:$I,2,0)</f>
        <v>2013</v>
      </c>
      <c r="I41" s="3">
        <f>VLOOKUP(D41,[1]Query1!$B:$I,3,0)</f>
        <v>20</v>
      </c>
      <c r="J41" s="3">
        <f>VLOOKUP(D41,[1]Query1!$B:$I,4,0)</f>
        <v>1202</v>
      </c>
      <c r="K41" s="3">
        <f>VLOOKUP(D41,[1]Query1!$B:$I,5,0)</f>
        <v>10304</v>
      </c>
      <c r="L41" s="3">
        <f>VLOOKUP(D41,[1]Query1!$B:$I,6,0)</f>
        <v>17042</v>
      </c>
      <c r="M41" s="3">
        <f>VLOOKUP(D41,[1]Query1!$B:$I,7,0)</f>
        <v>0</v>
      </c>
      <c r="N41" s="3">
        <f>VLOOKUP(D41,[1]Query1!$B:$I,8,0)</f>
        <v>5</v>
      </c>
    </row>
    <row r="42" spans="1:14" s="3" customFormat="1" x14ac:dyDescent="0.35">
      <c r="A42" s="4" t="s">
        <v>181</v>
      </c>
      <c r="B42" s="4">
        <v>1834</v>
      </c>
      <c r="C42" s="4" t="s">
        <v>182</v>
      </c>
      <c r="D42" s="4">
        <v>27448</v>
      </c>
      <c r="E42" s="4" t="s">
        <v>193</v>
      </c>
      <c r="F42" s="4" t="s">
        <v>194</v>
      </c>
      <c r="G42" s="4" t="s">
        <v>195</v>
      </c>
      <c r="H42" s="3">
        <f>VLOOKUP(D42,[1]Query1!$B:$I,2,0)</f>
        <v>9</v>
      </c>
      <c r="I42" s="3">
        <f>VLOOKUP(D42,[1]Query1!$B:$I,3,0)</f>
        <v>1</v>
      </c>
      <c r="J42" s="3">
        <f>VLOOKUP(D42,[1]Query1!$B:$I,4,0)</f>
        <v>319</v>
      </c>
      <c r="K42" s="3">
        <f>VLOOKUP(D42,[1]Query1!$B:$I,5,0)</f>
        <v>11035</v>
      </c>
      <c r="L42" s="3">
        <f>VLOOKUP(D42,[1]Query1!$B:$I,6,0)</f>
        <v>12728</v>
      </c>
      <c r="M42" s="3">
        <f>VLOOKUP(D42,[1]Query1!$B:$I,7,0)</f>
        <v>0</v>
      </c>
      <c r="N42" s="3">
        <f>VLOOKUP(D42,[1]Query1!$B:$I,8,0)</f>
        <v>5</v>
      </c>
    </row>
    <row r="43" spans="1:14" s="3" customFormat="1" x14ac:dyDescent="0.35">
      <c r="A43" s="4" t="s">
        <v>11</v>
      </c>
      <c r="B43" s="4">
        <v>2137</v>
      </c>
      <c r="C43" s="4" t="s">
        <v>12</v>
      </c>
      <c r="D43" s="4">
        <v>27448</v>
      </c>
      <c r="E43" s="4" t="s">
        <v>193</v>
      </c>
      <c r="F43" s="4" t="s">
        <v>194</v>
      </c>
      <c r="G43" s="4" t="s">
        <v>195</v>
      </c>
      <c r="H43" s="3">
        <f>VLOOKUP(D43,[1]Query1!$B:$I,2,0)</f>
        <v>9</v>
      </c>
      <c r="I43" s="3">
        <f>VLOOKUP(D43,[1]Query1!$B:$I,3,0)</f>
        <v>1</v>
      </c>
      <c r="J43" s="3">
        <f>VLOOKUP(D43,[1]Query1!$B:$I,4,0)</f>
        <v>319</v>
      </c>
      <c r="K43" s="3">
        <f>VLOOKUP(D43,[1]Query1!$B:$I,5,0)</f>
        <v>11035</v>
      </c>
      <c r="L43" s="3">
        <f>VLOOKUP(D43,[1]Query1!$B:$I,6,0)</f>
        <v>12728</v>
      </c>
      <c r="M43" s="3">
        <f>VLOOKUP(D43,[1]Query1!$B:$I,7,0)</f>
        <v>0</v>
      </c>
      <c r="N43" s="3">
        <f>VLOOKUP(D43,[1]Query1!$B:$I,8,0)</f>
        <v>5</v>
      </c>
    </row>
    <row r="44" spans="1:14" s="3" customFormat="1" x14ac:dyDescent="0.35">
      <c r="A44" s="4" t="s">
        <v>15</v>
      </c>
      <c r="B44" s="4">
        <v>1965</v>
      </c>
      <c r="C44" s="4" t="s">
        <v>16</v>
      </c>
      <c r="D44" s="4">
        <v>152132</v>
      </c>
      <c r="E44" s="4" t="s">
        <v>207</v>
      </c>
      <c r="F44" s="4" t="s">
        <v>208</v>
      </c>
      <c r="G44" s="4" t="s">
        <v>209</v>
      </c>
      <c r="H44" s="3">
        <f>VLOOKUP(D44,[1]Query1!$B:$I,2,0)</f>
        <v>40</v>
      </c>
      <c r="I44" s="3">
        <f>VLOOKUP(D44,[1]Query1!$B:$I,3,0)</f>
        <v>2</v>
      </c>
      <c r="J44" s="3">
        <f>VLOOKUP(D44,[1]Query1!$B:$I,4,0)</f>
        <v>422</v>
      </c>
      <c r="K44" s="3">
        <f>VLOOKUP(D44,[1]Query1!$B:$I,5,0)</f>
        <v>22726</v>
      </c>
      <c r="L44" s="3">
        <f>VLOOKUP(D44,[1]Query1!$B:$I,6,0)</f>
        <v>18218</v>
      </c>
      <c r="M44" s="3">
        <f>VLOOKUP(D44,[1]Query1!$B:$I,7,0)</f>
        <v>0</v>
      </c>
      <c r="N44" s="3">
        <f>VLOOKUP(D44,[1]Query1!$B:$I,8,0)</f>
        <v>5</v>
      </c>
    </row>
    <row r="45" spans="1:14" s="3" customFormat="1" x14ac:dyDescent="0.35">
      <c r="A45" s="4" t="s">
        <v>11</v>
      </c>
      <c r="B45" s="4">
        <v>2137</v>
      </c>
      <c r="C45" s="4" t="s">
        <v>12</v>
      </c>
      <c r="D45" s="4">
        <v>449138</v>
      </c>
      <c r="E45" s="4" t="s">
        <v>22</v>
      </c>
      <c r="F45" s="4" t="s">
        <v>23</v>
      </c>
      <c r="G45" s="4" t="s">
        <v>24</v>
      </c>
      <c r="H45" s="3">
        <f>VLOOKUP(D45,[1]Query1!$B:$I,2,0)</f>
        <v>59</v>
      </c>
      <c r="I45" s="3">
        <f>VLOOKUP(D45,[1]Query1!$B:$I,3,0)</f>
        <v>9</v>
      </c>
      <c r="J45" s="3">
        <f>VLOOKUP(D45,[1]Query1!$B:$I,4,0)</f>
        <v>95</v>
      </c>
      <c r="K45" s="3">
        <f>VLOOKUP(D45,[1]Query1!$B:$I,5,0)</f>
        <v>368</v>
      </c>
      <c r="L45" s="3">
        <f>VLOOKUP(D45,[1]Query1!$B:$I,6,0)</f>
        <v>612</v>
      </c>
      <c r="M45" s="3">
        <f>VLOOKUP(D45,[1]Query1!$B:$I,7,0)</f>
        <v>0</v>
      </c>
      <c r="N45" s="3">
        <f>VLOOKUP(D45,[1]Query1!$B:$I,8,0)</f>
        <v>4</v>
      </c>
    </row>
    <row r="46" spans="1:14" s="3" customFormat="1" ht="26.5" x14ac:dyDescent="0.35">
      <c r="A46" s="4" t="s">
        <v>25</v>
      </c>
      <c r="B46" s="4">
        <v>2127</v>
      </c>
      <c r="C46" s="4" t="s">
        <v>26</v>
      </c>
      <c r="D46" s="4">
        <v>17823</v>
      </c>
      <c r="E46" s="4" t="s">
        <v>35</v>
      </c>
      <c r="F46" s="4" t="s">
        <v>36</v>
      </c>
      <c r="G46" s="4" t="s">
        <v>37</v>
      </c>
      <c r="H46" s="3">
        <f>VLOOKUP(D46,[1]Query1!$B:$I,2,0)</f>
        <v>14</v>
      </c>
      <c r="I46" s="3">
        <f>VLOOKUP(D46,[1]Query1!$B:$I,3,0)</f>
        <v>9</v>
      </c>
      <c r="J46" s="3">
        <f>VLOOKUP(D46,[1]Query1!$B:$I,4,0)</f>
        <v>95</v>
      </c>
      <c r="K46" s="3">
        <f>VLOOKUP(D46,[1]Query1!$B:$I,5,0)</f>
        <v>7837</v>
      </c>
      <c r="L46" s="3">
        <f>VLOOKUP(D46,[1]Query1!$B:$I,6,0)</f>
        <v>2485</v>
      </c>
      <c r="M46" s="3">
        <f>VLOOKUP(D46,[1]Query1!$B:$I,7,0)</f>
        <v>0</v>
      </c>
      <c r="N46" s="3">
        <f>VLOOKUP(D46,[1]Query1!$B:$I,8,0)</f>
        <v>4</v>
      </c>
    </row>
    <row r="47" spans="1:14" s="3" customFormat="1" x14ac:dyDescent="0.35">
      <c r="A47" s="4" t="s">
        <v>44</v>
      </c>
      <c r="B47" s="4">
        <v>1997</v>
      </c>
      <c r="C47" s="4" t="s">
        <v>45</v>
      </c>
      <c r="D47" s="4">
        <v>139089</v>
      </c>
      <c r="E47" s="4" t="s">
        <v>46</v>
      </c>
      <c r="F47" s="4" t="s">
        <v>47</v>
      </c>
      <c r="G47" s="4" t="s">
        <v>48</v>
      </c>
      <c r="H47" s="3">
        <f>VLOOKUP(D47,[1]Query1!$B:$I,2,0)</f>
        <v>77</v>
      </c>
      <c r="I47" s="3">
        <f>VLOOKUP(D47,[1]Query1!$B:$I,3,0)</f>
        <v>10</v>
      </c>
      <c r="J47" s="3">
        <f>VLOOKUP(D47,[1]Query1!$B:$I,4,0)</f>
        <v>112</v>
      </c>
      <c r="K47" s="3">
        <f>VLOOKUP(D47,[1]Query1!$B:$I,5,0)</f>
        <v>1872</v>
      </c>
      <c r="L47" s="3">
        <f>VLOOKUP(D47,[1]Query1!$B:$I,6,0)</f>
        <v>28035</v>
      </c>
      <c r="M47" s="3">
        <f>VLOOKUP(D47,[1]Query1!$B:$I,7,0)</f>
        <v>0</v>
      </c>
      <c r="N47" s="3">
        <f>VLOOKUP(D47,[1]Query1!$B:$I,8,0)</f>
        <v>4</v>
      </c>
    </row>
    <row r="48" spans="1:14" s="3" customFormat="1" x14ac:dyDescent="0.35">
      <c r="A48" s="4" t="s">
        <v>103</v>
      </c>
      <c r="B48" s="4">
        <v>2128</v>
      </c>
      <c r="C48" s="4" t="s">
        <v>104</v>
      </c>
      <c r="D48" s="4">
        <v>84844</v>
      </c>
      <c r="E48" s="4" t="s">
        <v>105</v>
      </c>
      <c r="F48" s="4" t="s">
        <v>105</v>
      </c>
      <c r="G48" s="4" t="s">
        <v>106</v>
      </c>
      <c r="H48" s="3">
        <f>VLOOKUP(D48,[1]Query1!$B:$I,2,0)</f>
        <v>151</v>
      </c>
      <c r="I48" s="3">
        <f>VLOOKUP(D48,[1]Query1!$B:$I,3,0)</f>
        <v>5</v>
      </c>
      <c r="J48" s="3">
        <f>VLOOKUP(D48,[1]Query1!$B:$I,4,0)</f>
        <v>41</v>
      </c>
      <c r="K48" s="3">
        <f>VLOOKUP(D48,[1]Query1!$B:$I,5,0)</f>
        <v>2801</v>
      </c>
      <c r="L48" s="3">
        <f>VLOOKUP(D48,[1]Query1!$B:$I,6,0)</f>
        <v>4676</v>
      </c>
      <c r="M48" s="3">
        <f>VLOOKUP(D48,[1]Query1!$B:$I,7,0)</f>
        <v>0</v>
      </c>
      <c r="N48" s="3">
        <f>VLOOKUP(D48,[1]Query1!$B:$I,8,0)</f>
        <v>4</v>
      </c>
    </row>
    <row r="49" spans="1:14" s="3" customFormat="1" x14ac:dyDescent="0.35">
      <c r="A49" s="4" t="s">
        <v>116</v>
      </c>
      <c r="B49" s="4">
        <v>2135</v>
      </c>
      <c r="C49" s="4" t="s">
        <v>117</v>
      </c>
      <c r="D49" s="4">
        <v>897366</v>
      </c>
      <c r="E49" s="4">
        <v>20230614557923</v>
      </c>
      <c r="F49" s="4" t="s">
        <v>118</v>
      </c>
      <c r="G49" s="4" t="s">
        <v>119</v>
      </c>
      <c r="H49" s="3">
        <f>VLOOKUP(D49,[1]Query1!$B:$I,2,0)</f>
        <v>36</v>
      </c>
      <c r="I49" s="3">
        <f>VLOOKUP(D49,[1]Query1!$B:$I,3,0)</f>
        <v>35</v>
      </c>
      <c r="J49" s="3">
        <f>VLOOKUP(D49,[1]Query1!$B:$I,4,0)</f>
        <v>89</v>
      </c>
      <c r="K49" s="3">
        <f>VLOOKUP(D49,[1]Query1!$B:$I,5,0)</f>
        <v>267</v>
      </c>
      <c r="L49" s="3">
        <f>VLOOKUP(D49,[1]Query1!$B:$I,6,0)</f>
        <v>478</v>
      </c>
      <c r="M49" s="3">
        <f>VLOOKUP(D49,[1]Query1!$B:$I,7,0)</f>
        <v>0</v>
      </c>
      <c r="N49" s="3">
        <f>VLOOKUP(D49,[1]Query1!$B:$I,8,0)</f>
        <v>4</v>
      </c>
    </row>
    <row r="50" spans="1:14" s="3" customFormat="1" x14ac:dyDescent="0.35">
      <c r="A50" s="4" t="s">
        <v>44</v>
      </c>
      <c r="B50" s="4">
        <v>1997</v>
      </c>
      <c r="C50" s="4" t="s">
        <v>45</v>
      </c>
      <c r="D50" s="4">
        <v>449138</v>
      </c>
      <c r="E50" s="4" t="s">
        <v>22</v>
      </c>
      <c r="F50" s="4" t="s">
        <v>23</v>
      </c>
      <c r="G50" s="4" t="s">
        <v>24</v>
      </c>
      <c r="H50" s="3">
        <f>VLOOKUP(D50,[1]Query1!$B:$I,2,0)</f>
        <v>59</v>
      </c>
      <c r="I50" s="3">
        <f>VLOOKUP(D50,[1]Query1!$B:$I,3,0)</f>
        <v>9</v>
      </c>
      <c r="J50" s="3">
        <f>VLOOKUP(D50,[1]Query1!$B:$I,4,0)</f>
        <v>95</v>
      </c>
      <c r="K50" s="3">
        <f>VLOOKUP(D50,[1]Query1!$B:$I,5,0)</f>
        <v>368</v>
      </c>
      <c r="L50" s="3">
        <f>VLOOKUP(D50,[1]Query1!$B:$I,6,0)</f>
        <v>612</v>
      </c>
      <c r="M50" s="3">
        <f>VLOOKUP(D50,[1]Query1!$B:$I,7,0)</f>
        <v>0</v>
      </c>
      <c r="N50" s="3">
        <f>VLOOKUP(D50,[1]Query1!$B:$I,8,0)</f>
        <v>4</v>
      </c>
    </row>
    <row r="51" spans="1:14" s="3" customFormat="1" x14ac:dyDescent="0.35">
      <c r="A51" s="4" t="s">
        <v>167</v>
      </c>
      <c r="B51" s="4">
        <v>1558</v>
      </c>
      <c r="C51" s="4" t="s">
        <v>168</v>
      </c>
      <c r="D51" s="4">
        <v>461020</v>
      </c>
      <c r="E51" s="4" t="s">
        <v>175</v>
      </c>
      <c r="F51" s="4" t="s">
        <v>176</v>
      </c>
      <c r="G51" s="4" t="s">
        <v>177</v>
      </c>
      <c r="H51" s="3">
        <f>VLOOKUP(D51,[1]Query1!$B:$I,2,0)</f>
        <v>0</v>
      </c>
      <c r="I51" s="3">
        <f>VLOOKUP(D51,[1]Query1!$B:$I,3,0)</f>
        <v>0</v>
      </c>
      <c r="J51" s="3">
        <f>VLOOKUP(D51,[1]Query1!$B:$I,4,0)</f>
        <v>142</v>
      </c>
      <c r="K51" s="3">
        <f>VLOOKUP(D51,[1]Query1!$B:$I,5,0)</f>
        <v>1095</v>
      </c>
      <c r="L51" s="3">
        <f>VLOOKUP(D51,[1]Query1!$B:$I,6,0)</f>
        <v>1000</v>
      </c>
      <c r="M51" s="3">
        <f>VLOOKUP(D51,[1]Query1!$B:$I,7,0)</f>
        <v>0</v>
      </c>
      <c r="N51" s="3">
        <f>VLOOKUP(D51,[1]Query1!$B:$I,8,0)</f>
        <v>4</v>
      </c>
    </row>
    <row r="52" spans="1:14" s="3" customFormat="1" x14ac:dyDescent="0.35">
      <c r="A52" s="4" t="s">
        <v>7</v>
      </c>
      <c r="B52" s="4">
        <v>2132</v>
      </c>
      <c r="C52" s="4" t="s">
        <v>8</v>
      </c>
      <c r="D52" s="4">
        <v>724161</v>
      </c>
      <c r="E52" s="4">
        <v>20220915816827</v>
      </c>
      <c r="F52" s="4" t="s">
        <v>9</v>
      </c>
      <c r="G52" s="4" t="s">
        <v>10</v>
      </c>
      <c r="H52" s="3">
        <f>VLOOKUP(D52,[1]Query1!$B:$I,2,0)</f>
        <v>28</v>
      </c>
      <c r="I52" s="3">
        <f>VLOOKUP(D52,[1]Query1!$B:$I,3,0)</f>
        <v>84</v>
      </c>
      <c r="J52" s="3">
        <f>VLOOKUP(D52,[1]Query1!$B:$I,4,0)</f>
        <v>43</v>
      </c>
      <c r="K52" s="3">
        <f>VLOOKUP(D52,[1]Query1!$B:$I,5,0)</f>
        <v>311</v>
      </c>
      <c r="L52" s="3">
        <f>VLOOKUP(D52,[1]Query1!$B:$I,6,0)</f>
        <v>1132</v>
      </c>
      <c r="M52" s="3">
        <f>VLOOKUP(D52,[1]Query1!$B:$I,7,0)</f>
        <v>0</v>
      </c>
      <c r="N52" s="3">
        <f>VLOOKUP(D52,[1]Query1!$B:$I,8,0)</f>
        <v>3</v>
      </c>
    </row>
    <row r="53" spans="1:14" s="3" customFormat="1" ht="26.5" x14ac:dyDescent="0.35">
      <c r="A53" s="4" t="s">
        <v>25</v>
      </c>
      <c r="B53" s="4">
        <v>2127</v>
      </c>
      <c r="C53" s="4" t="s">
        <v>26</v>
      </c>
      <c r="D53" s="4">
        <v>47899</v>
      </c>
      <c r="E53" s="4" t="s">
        <v>143</v>
      </c>
      <c r="F53" s="4" t="s">
        <v>144</v>
      </c>
      <c r="G53" s="4" t="s">
        <v>145</v>
      </c>
      <c r="H53" s="3">
        <f>VLOOKUP(D53,[1]Query1!$B:$I,2,0)</f>
        <v>242</v>
      </c>
      <c r="I53" s="3">
        <f>VLOOKUP(D53,[1]Query1!$B:$I,3,0)</f>
        <v>3</v>
      </c>
      <c r="J53" s="3">
        <f>VLOOKUP(D53,[1]Query1!$B:$I,4,0)</f>
        <v>186</v>
      </c>
      <c r="K53" s="3">
        <f>VLOOKUP(D53,[1]Query1!$B:$I,5,0)</f>
        <v>7844</v>
      </c>
      <c r="L53" s="3">
        <f>VLOOKUP(D53,[1]Query1!$B:$I,6,0)</f>
        <v>34092</v>
      </c>
      <c r="M53" s="3">
        <f>VLOOKUP(D53,[1]Query1!$B:$I,7,0)</f>
        <v>0</v>
      </c>
      <c r="N53" s="3">
        <f>VLOOKUP(D53,[1]Query1!$B:$I,8,0)</f>
        <v>3</v>
      </c>
    </row>
    <row r="54" spans="1:14" s="3" customFormat="1" ht="26.5" x14ac:dyDescent="0.35">
      <c r="A54" s="4" t="s">
        <v>25</v>
      </c>
      <c r="B54" s="4">
        <v>2127</v>
      </c>
      <c r="C54" s="4" t="s">
        <v>26</v>
      </c>
      <c r="D54" s="4">
        <v>496822</v>
      </c>
      <c r="E54" s="4" t="s">
        <v>154</v>
      </c>
      <c r="F54" s="4" t="s">
        <v>155</v>
      </c>
      <c r="G54" s="4" t="s">
        <v>156</v>
      </c>
      <c r="H54" s="3">
        <f>VLOOKUP(D54,[1]Query1!$B:$I,2,0)</f>
        <v>4</v>
      </c>
      <c r="I54" s="3">
        <f>VLOOKUP(D54,[1]Query1!$B:$I,3,0)</f>
        <v>0</v>
      </c>
      <c r="J54" s="3">
        <f>VLOOKUP(D54,[1]Query1!$B:$I,4,0)</f>
        <v>32</v>
      </c>
      <c r="K54" s="3">
        <f>VLOOKUP(D54,[1]Query1!$B:$I,5,0)</f>
        <v>1164</v>
      </c>
      <c r="L54" s="3">
        <f>VLOOKUP(D54,[1]Query1!$B:$I,6,0)</f>
        <v>602</v>
      </c>
      <c r="M54" s="3">
        <f>VLOOKUP(D54,[1]Query1!$B:$I,7,0)</f>
        <v>0</v>
      </c>
      <c r="N54" s="3">
        <f>VLOOKUP(D54,[1]Query1!$B:$I,8,0)</f>
        <v>3</v>
      </c>
    </row>
    <row r="55" spans="1:14" s="3" customFormat="1" x14ac:dyDescent="0.35">
      <c r="A55" s="4" t="s">
        <v>157</v>
      </c>
      <c r="B55" s="4">
        <v>1859</v>
      </c>
      <c r="C55" s="4" t="s">
        <v>158</v>
      </c>
      <c r="D55" s="4">
        <v>235738</v>
      </c>
      <c r="E55" s="4" t="s">
        <v>161</v>
      </c>
      <c r="F55" s="4" t="s">
        <v>162</v>
      </c>
      <c r="G55" s="4" t="s">
        <v>163</v>
      </c>
      <c r="H55" s="3">
        <f>VLOOKUP(D55,[1]Query1!$B:$I,2,0)</f>
        <v>0</v>
      </c>
      <c r="I55" s="3">
        <f>VLOOKUP(D55,[1]Query1!$B:$I,3,0)</f>
        <v>0</v>
      </c>
      <c r="J55" s="3">
        <f>VLOOKUP(D55,[1]Query1!$B:$I,4,0)</f>
        <v>85</v>
      </c>
      <c r="K55" s="3">
        <f>VLOOKUP(D55,[1]Query1!$B:$I,5,0)</f>
        <v>4190</v>
      </c>
      <c r="L55" s="3">
        <f>VLOOKUP(D55,[1]Query1!$B:$I,6,0)</f>
        <v>3608</v>
      </c>
      <c r="M55" s="3">
        <f>VLOOKUP(D55,[1]Query1!$B:$I,7,0)</f>
        <v>0</v>
      </c>
      <c r="N55" s="3">
        <f>VLOOKUP(D55,[1]Query1!$B:$I,8,0)</f>
        <v>3</v>
      </c>
    </row>
    <row r="56" spans="1:14" s="3" customFormat="1" x14ac:dyDescent="0.35">
      <c r="A56" s="4" t="s">
        <v>167</v>
      </c>
      <c r="B56" s="4">
        <v>1558</v>
      </c>
      <c r="C56" s="4" t="s">
        <v>168</v>
      </c>
      <c r="D56" s="4">
        <v>311508</v>
      </c>
      <c r="E56" s="4" t="s">
        <v>172</v>
      </c>
      <c r="F56" s="4" t="s">
        <v>173</v>
      </c>
      <c r="G56" s="4" t="s">
        <v>174</v>
      </c>
      <c r="H56" s="3">
        <f>VLOOKUP(D56,[1]Query1!$B:$I,2,0)</f>
        <v>67</v>
      </c>
      <c r="I56" s="3">
        <f>VLOOKUP(D56,[1]Query1!$B:$I,3,0)</f>
        <v>5</v>
      </c>
      <c r="J56" s="3">
        <f>VLOOKUP(D56,[1]Query1!$B:$I,4,0)</f>
        <v>92</v>
      </c>
      <c r="K56" s="3">
        <f>VLOOKUP(D56,[1]Query1!$B:$I,5,0)</f>
        <v>3636</v>
      </c>
      <c r="L56" s="3">
        <f>VLOOKUP(D56,[1]Query1!$B:$I,6,0)</f>
        <v>3994</v>
      </c>
      <c r="M56" s="3">
        <f>VLOOKUP(D56,[1]Query1!$B:$I,7,0)</f>
        <v>0</v>
      </c>
      <c r="N56" s="3">
        <f>VLOOKUP(D56,[1]Query1!$B:$I,8,0)</f>
        <v>3</v>
      </c>
    </row>
    <row r="57" spans="1:14" s="3" customFormat="1" x14ac:dyDescent="0.35">
      <c r="A57" s="4" t="s">
        <v>167</v>
      </c>
      <c r="B57" s="4">
        <v>1558</v>
      </c>
      <c r="C57" s="4" t="s">
        <v>168</v>
      </c>
      <c r="D57" s="4">
        <v>311508</v>
      </c>
      <c r="E57" s="4" t="s">
        <v>172</v>
      </c>
      <c r="F57" s="4" t="s">
        <v>173</v>
      </c>
      <c r="G57" s="4" t="s">
        <v>174</v>
      </c>
      <c r="H57" s="3">
        <f>VLOOKUP(D57,[1]Query1!$B:$I,2,0)</f>
        <v>67</v>
      </c>
      <c r="I57" s="3">
        <f>VLOOKUP(D57,[1]Query1!$B:$I,3,0)</f>
        <v>5</v>
      </c>
      <c r="J57" s="3">
        <f>VLOOKUP(D57,[1]Query1!$B:$I,4,0)</f>
        <v>92</v>
      </c>
      <c r="K57" s="3">
        <f>VLOOKUP(D57,[1]Query1!$B:$I,5,0)</f>
        <v>3636</v>
      </c>
      <c r="L57" s="3">
        <f>VLOOKUP(D57,[1]Query1!$B:$I,6,0)</f>
        <v>3994</v>
      </c>
      <c r="M57" s="3">
        <f>VLOOKUP(D57,[1]Query1!$B:$I,7,0)</f>
        <v>0</v>
      </c>
      <c r="N57" s="3">
        <f>VLOOKUP(D57,[1]Query1!$B:$I,8,0)</f>
        <v>3</v>
      </c>
    </row>
    <row r="58" spans="1:14" s="3" customFormat="1" ht="26.5" x14ac:dyDescent="0.35">
      <c r="A58" s="4" t="s">
        <v>25</v>
      </c>
      <c r="B58" s="4">
        <v>2127</v>
      </c>
      <c r="C58" s="4" t="s">
        <v>26</v>
      </c>
      <c r="D58" s="4">
        <v>144037</v>
      </c>
      <c r="E58" s="4" t="s">
        <v>178</v>
      </c>
      <c r="F58" s="4" t="s">
        <v>179</v>
      </c>
      <c r="G58" s="4" t="s">
        <v>180</v>
      </c>
      <c r="H58" s="3">
        <f>VLOOKUP(D58,[1]Query1!$B:$I,2,0)</f>
        <v>16</v>
      </c>
      <c r="I58" s="3">
        <f>VLOOKUP(D58,[1]Query1!$B:$I,3,0)</f>
        <v>6</v>
      </c>
      <c r="J58" s="3">
        <f>VLOOKUP(D58,[1]Query1!$B:$I,4,0)</f>
        <v>21</v>
      </c>
      <c r="K58" s="3">
        <f>VLOOKUP(D58,[1]Query1!$B:$I,5,0)</f>
        <v>153</v>
      </c>
      <c r="L58" s="3">
        <f>VLOOKUP(D58,[1]Query1!$B:$I,6,0)</f>
        <v>426</v>
      </c>
      <c r="M58" s="3">
        <f>VLOOKUP(D58,[1]Query1!$B:$I,7,0)</f>
        <v>0</v>
      </c>
      <c r="N58" s="3">
        <f>VLOOKUP(D58,[1]Query1!$B:$I,8,0)</f>
        <v>3</v>
      </c>
    </row>
    <row r="59" spans="1:14" s="3" customFormat="1" x14ac:dyDescent="0.35">
      <c r="A59" s="4" t="s">
        <v>157</v>
      </c>
      <c r="B59" s="4">
        <v>1859</v>
      </c>
      <c r="C59" s="4" t="s">
        <v>158</v>
      </c>
      <c r="D59" s="4">
        <v>1435104</v>
      </c>
      <c r="E59" s="4">
        <v>20250421259738</v>
      </c>
      <c r="F59" s="4" t="s">
        <v>189</v>
      </c>
      <c r="G59" s="4" t="s">
        <v>190</v>
      </c>
      <c r="H59" s="3">
        <f>VLOOKUP(D59,[1]Query1!$B:$I,2,0)</f>
        <v>19</v>
      </c>
      <c r="I59" s="3">
        <f>VLOOKUP(D59,[1]Query1!$B:$I,3,0)</f>
        <v>0</v>
      </c>
      <c r="J59" s="3">
        <f>VLOOKUP(D59,[1]Query1!$B:$I,4,0)</f>
        <v>51</v>
      </c>
      <c r="K59" s="3">
        <f>VLOOKUP(D59,[1]Query1!$B:$I,5,0)</f>
        <v>2130</v>
      </c>
      <c r="L59" s="3">
        <f>VLOOKUP(D59,[1]Query1!$B:$I,6,0)</f>
        <v>671</v>
      </c>
      <c r="M59" s="3">
        <f>VLOOKUP(D59,[1]Query1!$B:$I,7,0)</f>
        <v>0</v>
      </c>
      <c r="N59" s="3">
        <f>VLOOKUP(D59,[1]Query1!$B:$I,8,0)</f>
        <v>3</v>
      </c>
    </row>
    <row r="60" spans="1:14" s="3" customFormat="1" x14ac:dyDescent="0.35">
      <c r="A60" s="4" t="s">
        <v>73</v>
      </c>
      <c r="B60" s="4">
        <v>1674</v>
      </c>
      <c r="C60" s="4" t="s">
        <v>74</v>
      </c>
      <c r="D60" s="4">
        <v>1130668</v>
      </c>
      <c r="E60" s="4">
        <v>20240503701288</v>
      </c>
      <c r="F60" s="4" t="s">
        <v>191</v>
      </c>
      <c r="G60" s="4" t="s">
        <v>192</v>
      </c>
      <c r="H60" s="3">
        <f>VLOOKUP(D60,[1]Query1!$B:$I,2,0)</f>
        <v>3</v>
      </c>
      <c r="I60" s="3">
        <f>VLOOKUP(D60,[1]Query1!$B:$I,3,0)</f>
        <v>0</v>
      </c>
      <c r="J60" s="3">
        <f>VLOOKUP(D60,[1]Query1!$B:$I,4,0)</f>
        <v>75</v>
      </c>
      <c r="K60" s="3">
        <f>VLOOKUP(D60,[1]Query1!$B:$I,5,0)</f>
        <v>3131</v>
      </c>
      <c r="L60" s="3">
        <f>VLOOKUP(D60,[1]Query1!$B:$I,6,0)</f>
        <v>1403</v>
      </c>
      <c r="M60" s="3">
        <f>VLOOKUP(D60,[1]Query1!$B:$I,7,0)</f>
        <v>0</v>
      </c>
      <c r="N60" s="3">
        <f>VLOOKUP(D60,[1]Query1!$B:$I,8,0)</f>
        <v>3</v>
      </c>
    </row>
    <row r="61" spans="1:14" s="3" customFormat="1" ht="26.5" x14ac:dyDescent="0.35">
      <c r="A61" s="4" t="s">
        <v>25</v>
      </c>
      <c r="B61" s="4">
        <v>2127</v>
      </c>
      <c r="C61" s="4" t="s">
        <v>26</v>
      </c>
      <c r="D61" s="4">
        <v>1061656</v>
      </c>
      <c r="E61" s="4">
        <v>20240130634108</v>
      </c>
      <c r="F61" s="4" t="s">
        <v>27</v>
      </c>
      <c r="G61" s="4" t="s">
        <v>28</v>
      </c>
      <c r="H61" s="3">
        <f>VLOOKUP(D61,[1]Query1!$B:$I,2,0)</f>
        <v>1</v>
      </c>
      <c r="I61" s="3">
        <f>VLOOKUP(D61,[1]Query1!$B:$I,3,0)</f>
        <v>0</v>
      </c>
      <c r="J61" s="3">
        <f>VLOOKUP(D61,[1]Query1!$B:$I,4,0)</f>
        <v>59</v>
      </c>
      <c r="K61" s="3">
        <f>VLOOKUP(D61,[1]Query1!$B:$I,5,0)</f>
        <v>-112</v>
      </c>
      <c r="L61" s="3">
        <f>VLOOKUP(D61,[1]Query1!$B:$I,6,0)</f>
        <v>141</v>
      </c>
      <c r="M61" s="3">
        <f>VLOOKUP(D61,[1]Query1!$B:$I,7,0)</f>
        <v>0</v>
      </c>
      <c r="N61" s="3">
        <f>VLOOKUP(D61,[1]Query1!$B:$I,8,0)</f>
        <v>2</v>
      </c>
    </row>
    <row r="62" spans="1:14" s="3" customFormat="1" ht="26.5" x14ac:dyDescent="0.35">
      <c r="A62" s="4" t="s">
        <v>25</v>
      </c>
      <c r="B62" s="4">
        <v>2127</v>
      </c>
      <c r="C62" s="4" t="s">
        <v>26</v>
      </c>
      <c r="D62" s="4">
        <v>1061656</v>
      </c>
      <c r="E62" s="4">
        <v>20240130634108</v>
      </c>
      <c r="F62" s="4" t="s">
        <v>27</v>
      </c>
      <c r="G62" s="4" t="s">
        <v>28</v>
      </c>
      <c r="H62" s="3">
        <f>VLOOKUP(D62,[1]Query1!$B:$I,2,0)</f>
        <v>1</v>
      </c>
      <c r="I62" s="3">
        <f>VLOOKUP(D62,[1]Query1!$B:$I,3,0)</f>
        <v>0</v>
      </c>
      <c r="J62" s="3">
        <f>VLOOKUP(D62,[1]Query1!$B:$I,4,0)</f>
        <v>59</v>
      </c>
      <c r="K62" s="3">
        <f>VLOOKUP(D62,[1]Query1!$B:$I,5,0)</f>
        <v>-112</v>
      </c>
      <c r="L62" s="3">
        <f>VLOOKUP(D62,[1]Query1!$B:$I,6,0)</f>
        <v>141</v>
      </c>
      <c r="M62" s="3">
        <f>VLOOKUP(D62,[1]Query1!$B:$I,7,0)</f>
        <v>0</v>
      </c>
      <c r="N62" s="3">
        <f>VLOOKUP(D62,[1]Query1!$B:$I,8,0)</f>
        <v>2</v>
      </c>
    </row>
    <row r="63" spans="1:14" s="3" customFormat="1" ht="26.5" x14ac:dyDescent="0.35">
      <c r="A63" s="4" t="s">
        <v>29</v>
      </c>
      <c r="B63" s="4">
        <v>2126</v>
      </c>
      <c r="C63" s="4" t="s">
        <v>30</v>
      </c>
      <c r="D63" s="4">
        <v>441371</v>
      </c>
      <c r="E63" s="4">
        <v>20200214972960</v>
      </c>
      <c r="F63" s="4" t="s">
        <v>31</v>
      </c>
      <c r="G63" s="4" t="s">
        <v>32</v>
      </c>
      <c r="H63" s="3">
        <f>VLOOKUP(D63,[1]Query1!$B:$I,2,0)</f>
        <v>9</v>
      </c>
      <c r="I63" s="3">
        <f>VLOOKUP(D63,[1]Query1!$B:$I,3,0)</f>
        <v>8</v>
      </c>
      <c r="J63" s="3">
        <f>VLOOKUP(D63,[1]Query1!$B:$I,4,0)</f>
        <v>1</v>
      </c>
      <c r="K63" s="3">
        <f>VLOOKUP(D63,[1]Query1!$B:$I,5,0)</f>
        <v>193</v>
      </c>
      <c r="L63" s="3">
        <f>VLOOKUP(D63,[1]Query1!$B:$I,6,0)</f>
        <v>524</v>
      </c>
      <c r="M63" s="3">
        <f>VLOOKUP(D63,[1]Query1!$B:$I,7,0)</f>
        <v>0</v>
      </c>
      <c r="N63" s="3">
        <f>VLOOKUP(D63,[1]Query1!$B:$I,8,0)</f>
        <v>2</v>
      </c>
    </row>
    <row r="64" spans="1:14" s="3" customFormat="1" ht="26.5" x14ac:dyDescent="0.35">
      <c r="A64" s="4" t="s">
        <v>29</v>
      </c>
      <c r="B64" s="4">
        <v>2126</v>
      </c>
      <c r="C64" s="4" t="s">
        <v>30</v>
      </c>
      <c r="D64" s="4">
        <v>1548118</v>
      </c>
      <c r="E64" s="4">
        <v>20250919696510</v>
      </c>
      <c r="F64" s="4">
        <v>156671</v>
      </c>
      <c r="G64" s="4" t="s">
        <v>51</v>
      </c>
      <c r="H64" s="3">
        <f>VLOOKUP(D64,[1]Query1!$B:$I,2,0)</f>
        <v>8</v>
      </c>
      <c r="I64" s="3">
        <f>VLOOKUP(D64,[1]Query1!$B:$I,3,0)</f>
        <v>9</v>
      </c>
      <c r="J64" s="3">
        <f>VLOOKUP(D64,[1]Query1!$B:$I,4,0)</f>
        <v>16</v>
      </c>
      <c r="K64" s="3">
        <f>VLOOKUP(D64,[1]Query1!$B:$I,5,0)</f>
        <v>63</v>
      </c>
      <c r="L64" s="3">
        <f>VLOOKUP(D64,[1]Query1!$B:$I,6,0)</f>
        <v>96</v>
      </c>
      <c r="M64" s="3">
        <f>VLOOKUP(D64,[1]Query1!$B:$I,7,0)</f>
        <v>0</v>
      </c>
      <c r="N64" s="3">
        <f>VLOOKUP(D64,[1]Query1!$B:$I,8,0)</f>
        <v>2</v>
      </c>
    </row>
    <row r="65" spans="1:14" s="3" customFormat="1" x14ac:dyDescent="0.35">
      <c r="A65" s="4" t="s">
        <v>73</v>
      </c>
      <c r="B65" s="4">
        <v>1674</v>
      </c>
      <c r="C65" s="4" t="s">
        <v>74</v>
      </c>
      <c r="D65" s="4">
        <v>167705</v>
      </c>
      <c r="E65" s="4" t="s">
        <v>75</v>
      </c>
      <c r="F65" s="4" t="s">
        <v>75</v>
      </c>
      <c r="G65" s="4" t="s">
        <v>76</v>
      </c>
      <c r="H65" s="3">
        <f>VLOOKUP(D65,[1]Query1!$B:$I,2,0)</f>
        <v>4</v>
      </c>
      <c r="I65" s="3">
        <f>VLOOKUP(D65,[1]Query1!$B:$I,3,0)</f>
        <v>6</v>
      </c>
      <c r="J65" s="3">
        <f>VLOOKUP(D65,[1]Query1!$B:$I,4,0)</f>
        <v>71</v>
      </c>
      <c r="K65" s="3">
        <f>VLOOKUP(D65,[1]Query1!$B:$I,5,0)</f>
        <v>4449</v>
      </c>
      <c r="L65" s="3">
        <f>VLOOKUP(D65,[1]Query1!$B:$I,6,0)</f>
        <v>26996</v>
      </c>
      <c r="M65" s="3">
        <f>VLOOKUP(D65,[1]Query1!$B:$I,7,0)</f>
        <v>0</v>
      </c>
      <c r="N65" s="3">
        <f>VLOOKUP(D65,[1]Query1!$B:$I,8,0)</f>
        <v>2</v>
      </c>
    </row>
    <row r="66" spans="1:14" s="3" customFormat="1" x14ac:dyDescent="0.35">
      <c r="A66" s="4" t="s">
        <v>73</v>
      </c>
      <c r="B66" s="4">
        <v>1674</v>
      </c>
      <c r="C66" s="4" t="s">
        <v>74</v>
      </c>
      <c r="D66" s="4">
        <v>1294467</v>
      </c>
      <c r="E66" s="4">
        <v>20241031741697</v>
      </c>
      <c r="F66" s="4" t="s">
        <v>87</v>
      </c>
      <c r="G66" s="4" t="s">
        <v>88</v>
      </c>
      <c r="H66" s="3">
        <f>VLOOKUP(D66,[1]Query1!$B:$I,2,0)</f>
        <v>2</v>
      </c>
      <c r="I66" s="3">
        <f>VLOOKUP(D66,[1]Query1!$B:$I,3,0)</f>
        <v>1</v>
      </c>
      <c r="J66" s="3">
        <f>VLOOKUP(D66,[1]Query1!$B:$I,4,0)</f>
        <v>30</v>
      </c>
      <c r="K66" s="3">
        <f>VLOOKUP(D66,[1]Query1!$B:$I,5,0)</f>
        <v>2566</v>
      </c>
      <c r="L66" s="3">
        <f>VLOOKUP(D66,[1]Query1!$B:$I,6,0)</f>
        <v>963</v>
      </c>
      <c r="M66" s="3">
        <f>VLOOKUP(D66,[1]Query1!$B:$I,7,0)</f>
        <v>0</v>
      </c>
      <c r="N66" s="3">
        <f>VLOOKUP(D66,[1]Query1!$B:$I,8,0)</f>
        <v>2</v>
      </c>
    </row>
    <row r="67" spans="1:14" s="3" customFormat="1" x14ac:dyDescent="0.35">
      <c r="A67" s="4" t="s">
        <v>94</v>
      </c>
      <c r="B67" s="4">
        <v>2059</v>
      </c>
      <c r="C67" s="4" t="s">
        <v>95</v>
      </c>
      <c r="D67" s="4">
        <v>475227</v>
      </c>
      <c r="E67" s="4" t="s">
        <v>96</v>
      </c>
      <c r="F67" s="4" t="s">
        <v>96</v>
      </c>
      <c r="G67" s="4" t="s">
        <v>97</v>
      </c>
      <c r="H67" s="3">
        <f>VLOOKUP(D67,[1]Query1!$B:$I,2,0)</f>
        <v>87</v>
      </c>
      <c r="I67" s="3">
        <f>VLOOKUP(D67,[1]Query1!$B:$I,3,0)</f>
        <v>0</v>
      </c>
      <c r="J67" s="3">
        <f>VLOOKUP(D67,[1]Query1!$B:$I,4,0)</f>
        <v>1</v>
      </c>
      <c r="K67" s="3">
        <f>VLOOKUP(D67,[1]Query1!$B:$I,5,0)</f>
        <v>351</v>
      </c>
      <c r="L67" s="3">
        <f>VLOOKUP(D67,[1]Query1!$B:$I,6,0)</f>
        <v>5236</v>
      </c>
      <c r="M67" s="3">
        <f>VLOOKUP(D67,[1]Query1!$B:$I,7,0)</f>
        <v>0</v>
      </c>
      <c r="N67" s="3">
        <f>VLOOKUP(D67,[1]Query1!$B:$I,8,0)</f>
        <v>2</v>
      </c>
    </row>
    <row r="68" spans="1:14" s="3" customFormat="1" x14ac:dyDescent="0.35">
      <c r="A68" s="4" t="s">
        <v>44</v>
      </c>
      <c r="B68" s="4">
        <v>1997</v>
      </c>
      <c r="C68" s="4" t="s">
        <v>45</v>
      </c>
      <c r="D68" s="4">
        <v>176553</v>
      </c>
      <c r="E68" s="4" t="s">
        <v>120</v>
      </c>
      <c r="F68" s="4" t="s">
        <v>121</v>
      </c>
      <c r="G68" s="4" t="s">
        <v>120</v>
      </c>
      <c r="H68" s="3">
        <f>VLOOKUP(D68,[1]Query1!$B:$I,2,0)</f>
        <v>4</v>
      </c>
      <c r="I68" s="3">
        <f>VLOOKUP(D68,[1]Query1!$B:$I,3,0)</f>
        <v>1</v>
      </c>
      <c r="J68" s="3">
        <f>VLOOKUP(D68,[1]Query1!$B:$I,4,0)</f>
        <v>1</v>
      </c>
      <c r="K68" s="3">
        <f>VLOOKUP(D68,[1]Query1!$B:$I,5,0)</f>
        <v>4232</v>
      </c>
      <c r="L68" s="3">
        <f>VLOOKUP(D68,[1]Query1!$B:$I,6,0)</f>
        <v>2379</v>
      </c>
      <c r="M68" s="3">
        <f>VLOOKUP(D68,[1]Query1!$B:$I,7,0)</f>
        <v>0</v>
      </c>
      <c r="N68" s="3">
        <f>VLOOKUP(D68,[1]Query1!$B:$I,8,0)</f>
        <v>2</v>
      </c>
    </row>
    <row r="69" spans="1:14" s="3" customFormat="1" ht="26.5" x14ac:dyDescent="0.35">
      <c r="A69" s="4" t="s">
        <v>29</v>
      </c>
      <c r="B69" s="4">
        <v>2126</v>
      </c>
      <c r="C69" s="4" t="s">
        <v>30</v>
      </c>
      <c r="D69" s="4">
        <v>60410</v>
      </c>
      <c r="E69" s="4" t="s">
        <v>128</v>
      </c>
      <c r="F69" s="4" t="s">
        <v>129</v>
      </c>
      <c r="G69" s="4" t="s">
        <v>130</v>
      </c>
      <c r="H69" s="3">
        <f>VLOOKUP(D69,[1]Query1!$B:$I,2,0)</f>
        <v>9</v>
      </c>
      <c r="I69" s="3">
        <f>VLOOKUP(D69,[1]Query1!$B:$I,3,0)</f>
        <v>2</v>
      </c>
      <c r="J69" s="3">
        <f>VLOOKUP(D69,[1]Query1!$B:$I,4,0)</f>
        <v>24</v>
      </c>
      <c r="K69" s="3">
        <f>VLOOKUP(D69,[1]Query1!$B:$I,5,0)</f>
        <v>5316</v>
      </c>
      <c r="L69" s="3">
        <f>VLOOKUP(D69,[1]Query1!$B:$I,6,0)</f>
        <v>8515</v>
      </c>
      <c r="M69" s="3">
        <f>VLOOKUP(D69,[1]Query1!$B:$I,7,0)</f>
        <v>0</v>
      </c>
      <c r="N69" s="3">
        <f>VLOOKUP(D69,[1]Query1!$B:$I,8,0)</f>
        <v>2</v>
      </c>
    </row>
    <row r="70" spans="1:14" s="3" customFormat="1" x14ac:dyDescent="0.35">
      <c r="A70" s="4" t="s">
        <v>67</v>
      </c>
      <c r="B70" s="4">
        <v>1853</v>
      </c>
      <c r="C70" s="4" t="s">
        <v>68</v>
      </c>
      <c r="D70" s="4">
        <v>70699</v>
      </c>
      <c r="E70" s="4" t="s">
        <v>131</v>
      </c>
      <c r="F70" s="4" t="s">
        <v>132</v>
      </c>
      <c r="G70" s="4" t="s">
        <v>133</v>
      </c>
      <c r="H70" s="3">
        <f>VLOOKUP(D70,[1]Query1!$B:$I,2,0)</f>
        <v>4</v>
      </c>
      <c r="I70" s="3">
        <f>VLOOKUP(D70,[1]Query1!$B:$I,3,0)</f>
        <v>0</v>
      </c>
      <c r="J70" s="3">
        <f>VLOOKUP(D70,[1]Query1!$B:$I,4,0)</f>
        <v>0</v>
      </c>
      <c r="K70" s="3">
        <f>VLOOKUP(D70,[1]Query1!$B:$I,5,0)</f>
        <v>2983</v>
      </c>
      <c r="L70" s="3">
        <f>VLOOKUP(D70,[1]Query1!$B:$I,6,0)</f>
        <v>7052</v>
      </c>
      <c r="M70" s="3">
        <f>VLOOKUP(D70,[1]Query1!$B:$I,7,0)</f>
        <v>0</v>
      </c>
      <c r="N70" s="3">
        <f>VLOOKUP(D70,[1]Query1!$B:$I,8,0)</f>
        <v>2</v>
      </c>
    </row>
    <row r="71" spans="1:14" s="3" customFormat="1" ht="26.5" x14ac:dyDescent="0.35">
      <c r="A71" s="4" t="s">
        <v>29</v>
      </c>
      <c r="B71" s="4">
        <v>2126</v>
      </c>
      <c r="C71" s="4" t="s">
        <v>30</v>
      </c>
      <c r="D71" s="4">
        <v>273245</v>
      </c>
      <c r="E71" s="4" t="s">
        <v>134</v>
      </c>
      <c r="F71" s="4" t="s">
        <v>135</v>
      </c>
      <c r="G71" s="4" t="s">
        <v>136</v>
      </c>
      <c r="H71" s="3">
        <f>VLOOKUP(D71,[1]Query1!$B:$I,2,0)</f>
        <v>4</v>
      </c>
      <c r="I71" s="3">
        <f>VLOOKUP(D71,[1]Query1!$B:$I,3,0)</f>
        <v>1</v>
      </c>
      <c r="J71" s="3">
        <f>VLOOKUP(D71,[1]Query1!$B:$I,4,0)</f>
        <v>7</v>
      </c>
      <c r="K71" s="3">
        <f>VLOOKUP(D71,[1]Query1!$B:$I,5,0)</f>
        <v>818</v>
      </c>
      <c r="L71" s="3">
        <f>VLOOKUP(D71,[1]Query1!$B:$I,6,0)</f>
        <v>608</v>
      </c>
      <c r="M71" s="3">
        <f>VLOOKUP(D71,[1]Query1!$B:$I,7,0)</f>
        <v>0</v>
      </c>
      <c r="N71" s="3">
        <f>VLOOKUP(D71,[1]Query1!$B:$I,8,0)</f>
        <v>2</v>
      </c>
    </row>
    <row r="72" spans="1:14" s="3" customFormat="1" x14ac:dyDescent="0.35">
      <c r="A72" s="4" t="s">
        <v>157</v>
      </c>
      <c r="B72" s="4">
        <v>1859</v>
      </c>
      <c r="C72" s="4" t="s">
        <v>158</v>
      </c>
      <c r="D72" s="4">
        <v>1306120</v>
      </c>
      <c r="E72" s="4">
        <v>20241113627005</v>
      </c>
      <c r="F72" s="4" t="s">
        <v>185</v>
      </c>
      <c r="G72" s="4" t="s">
        <v>186</v>
      </c>
      <c r="H72" s="3">
        <f>VLOOKUP(D72,[1]Query1!$B:$I,2,0)</f>
        <v>8</v>
      </c>
      <c r="I72" s="3">
        <f>VLOOKUP(D72,[1]Query1!$B:$I,3,0)</f>
        <v>0</v>
      </c>
      <c r="J72" s="3">
        <f>VLOOKUP(D72,[1]Query1!$B:$I,4,0)</f>
        <v>29</v>
      </c>
      <c r="K72" s="3">
        <f>VLOOKUP(D72,[1]Query1!$B:$I,5,0)</f>
        <v>2493</v>
      </c>
      <c r="L72" s="3">
        <f>VLOOKUP(D72,[1]Query1!$B:$I,6,0)</f>
        <v>946</v>
      </c>
      <c r="M72" s="3">
        <f>VLOOKUP(D72,[1]Query1!$B:$I,7,0)</f>
        <v>0</v>
      </c>
      <c r="N72" s="3">
        <f>VLOOKUP(D72,[1]Query1!$B:$I,8,0)</f>
        <v>2</v>
      </c>
    </row>
    <row r="73" spans="1:14" s="3" customFormat="1" x14ac:dyDescent="0.35">
      <c r="A73" s="4" t="s">
        <v>157</v>
      </c>
      <c r="B73" s="4">
        <v>1859</v>
      </c>
      <c r="C73" s="4" t="s">
        <v>158</v>
      </c>
      <c r="D73" s="4">
        <v>1309328</v>
      </c>
      <c r="E73" s="4">
        <v>20241116931178</v>
      </c>
      <c r="F73" s="4" t="s">
        <v>187</v>
      </c>
      <c r="G73" s="4" t="s">
        <v>188</v>
      </c>
      <c r="H73" s="3">
        <f>VLOOKUP(D73,[1]Query1!$B:$I,2,0)</f>
        <v>2</v>
      </c>
      <c r="I73" s="3">
        <f>VLOOKUP(D73,[1]Query1!$B:$I,3,0)</f>
        <v>0</v>
      </c>
      <c r="J73" s="3">
        <f>VLOOKUP(D73,[1]Query1!$B:$I,4,0)</f>
        <v>28</v>
      </c>
      <c r="K73" s="3">
        <f>VLOOKUP(D73,[1]Query1!$B:$I,5,0)</f>
        <v>2518</v>
      </c>
      <c r="L73" s="3">
        <f>VLOOKUP(D73,[1]Query1!$B:$I,6,0)</f>
        <v>927</v>
      </c>
      <c r="M73" s="3">
        <f>VLOOKUP(D73,[1]Query1!$B:$I,7,0)</f>
        <v>0</v>
      </c>
      <c r="N73" s="3">
        <f>VLOOKUP(D73,[1]Query1!$B:$I,8,0)</f>
        <v>2</v>
      </c>
    </row>
    <row r="74" spans="1:14" s="8" customFormat="1" ht="26.5" x14ac:dyDescent="0.35">
      <c r="A74" s="7" t="s">
        <v>56</v>
      </c>
      <c r="B74" s="7">
        <v>1916</v>
      </c>
      <c r="C74" s="7" t="s">
        <v>57</v>
      </c>
      <c r="D74" s="7">
        <v>137461</v>
      </c>
      <c r="E74" s="7" t="s">
        <v>58</v>
      </c>
      <c r="F74" s="7" t="s">
        <v>59</v>
      </c>
      <c r="G74" s="7" t="s">
        <v>60</v>
      </c>
      <c r="H74" s="8">
        <f>VLOOKUP(D74,[1]Query1!$B:$I,2,0)</f>
        <v>0</v>
      </c>
      <c r="I74" s="8">
        <f>VLOOKUP(D74,[1]Query1!$B:$I,3,0)</f>
        <v>0</v>
      </c>
      <c r="J74" s="8">
        <f>VLOOKUP(D74,[1]Query1!$B:$I,4,0)</f>
        <v>0</v>
      </c>
      <c r="K74" s="8">
        <f>VLOOKUP(D74,[1]Query1!$B:$I,5,0)</f>
        <v>615</v>
      </c>
      <c r="L74" s="8">
        <f>VLOOKUP(D74,[1]Query1!$B:$I,6,0)</f>
        <v>708</v>
      </c>
      <c r="M74" s="8">
        <f>VLOOKUP(D74,[1]Query1!$B:$I,7,0)</f>
        <v>0</v>
      </c>
      <c r="N74" s="8">
        <f>VLOOKUP(D74,[1]Query1!$B:$I,8,0)</f>
        <v>1</v>
      </c>
    </row>
    <row r="75" spans="1:14" s="8" customFormat="1" ht="26.5" x14ac:dyDescent="0.35">
      <c r="A75" s="7" t="s">
        <v>61</v>
      </c>
      <c r="B75" s="7">
        <v>1914</v>
      </c>
      <c r="C75" s="7" t="s">
        <v>62</v>
      </c>
      <c r="D75" s="7">
        <v>334169</v>
      </c>
      <c r="E75" s="7">
        <v>20170818471311</v>
      </c>
      <c r="F75" s="7" t="s">
        <v>63</v>
      </c>
      <c r="G75" s="7" t="s">
        <v>64</v>
      </c>
      <c r="H75" s="8">
        <f>VLOOKUP(D75,[1]Query1!$B:$I,2,0)</f>
        <v>0</v>
      </c>
      <c r="I75" s="8">
        <f>VLOOKUP(D75,[1]Query1!$B:$I,3,0)</f>
        <v>0</v>
      </c>
      <c r="J75" s="8">
        <f>VLOOKUP(D75,[1]Query1!$B:$I,4,0)</f>
        <v>0</v>
      </c>
      <c r="K75" s="8">
        <f>VLOOKUP(D75,[1]Query1!$B:$I,5,0)</f>
        <v>39</v>
      </c>
      <c r="L75" s="8">
        <f>VLOOKUP(D75,[1]Query1!$B:$I,6,0)</f>
        <v>57</v>
      </c>
      <c r="M75" s="8">
        <f>VLOOKUP(D75,[1]Query1!$B:$I,7,0)</f>
        <v>0</v>
      </c>
      <c r="N75" s="8">
        <f>VLOOKUP(D75,[1]Query1!$B:$I,8,0)</f>
        <v>1</v>
      </c>
    </row>
    <row r="76" spans="1:14" s="8" customFormat="1" x14ac:dyDescent="0.35">
      <c r="A76" s="7" t="s">
        <v>65</v>
      </c>
      <c r="B76" s="7">
        <v>1907</v>
      </c>
      <c r="C76" s="7" t="s">
        <v>66</v>
      </c>
      <c r="D76" s="7">
        <v>334169</v>
      </c>
      <c r="E76" s="7">
        <v>20170818471311</v>
      </c>
      <c r="F76" s="7" t="s">
        <v>63</v>
      </c>
      <c r="G76" s="7" t="s">
        <v>64</v>
      </c>
      <c r="H76" s="8">
        <f>VLOOKUP(D76,[1]Query1!$B:$I,2,0)</f>
        <v>0</v>
      </c>
      <c r="I76" s="8">
        <f>VLOOKUP(D76,[1]Query1!$B:$I,3,0)</f>
        <v>0</v>
      </c>
      <c r="J76" s="8">
        <f>VLOOKUP(D76,[1]Query1!$B:$I,4,0)</f>
        <v>0</v>
      </c>
      <c r="K76" s="8">
        <f>VLOOKUP(D76,[1]Query1!$B:$I,5,0)</f>
        <v>39</v>
      </c>
      <c r="L76" s="8">
        <f>VLOOKUP(D76,[1]Query1!$B:$I,6,0)</f>
        <v>57</v>
      </c>
      <c r="M76" s="8">
        <f>VLOOKUP(D76,[1]Query1!$B:$I,7,0)</f>
        <v>0</v>
      </c>
      <c r="N76" s="8">
        <f>VLOOKUP(D76,[1]Query1!$B:$I,8,0)</f>
        <v>1</v>
      </c>
    </row>
    <row r="77" spans="1:14" s="8" customFormat="1" x14ac:dyDescent="0.35">
      <c r="A77" s="7" t="s">
        <v>77</v>
      </c>
      <c r="B77" s="7">
        <v>1748</v>
      </c>
      <c r="C77" s="7" t="s">
        <v>78</v>
      </c>
      <c r="D77" s="7">
        <v>63245</v>
      </c>
      <c r="E77" s="7" t="s">
        <v>79</v>
      </c>
      <c r="F77" s="7" t="s">
        <v>80</v>
      </c>
      <c r="G77" s="7" t="s">
        <v>81</v>
      </c>
      <c r="H77" s="8">
        <f>VLOOKUP(D77,[1]Query1!$B:$I,2,0)</f>
        <v>0</v>
      </c>
      <c r="I77" s="8">
        <f>VLOOKUP(D77,[1]Query1!$B:$I,3,0)</f>
        <v>0</v>
      </c>
      <c r="J77" s="8">
        <f>VLOOKUP(D77,[1]Query1!$B:$I,4,0)</f>
        <v>0</v>
      </c>
      <c r="K77" s="8">
        <f>VLOOKUP(D77,[1]Query1!$B:$I,5,0)</f>
        <v>2694</v>
      </c>
      <c r="L77" s="8">
        <f>VLOOKUP(D77,[1]Query1!$B:$I,6,0)</f>
        <v>7415</v>
      </c>
      <c r="M77" s="8">
        <f>VLOOKUP(D77,[1]Query1!$B:$I,7,0)</f>
        <v>0</v>
      </c>
      <c r="N77" s="8">
        <f>VLOOKUP(D77,[1]Query1!$B:$I,8,0)</f>
        <v>1</v>
      </c>
    </row>
    <row r="78" spans="1:14" s="8" customFormat="1" ht="26.5" x14ac:dyDescent="0.35">
      <c r="A78" s="7" t="s">
        <v>111</v>
      </c>
      <c r="B78" s="7">
        <v>1911</v>
      </c>
      <c r="C78" s="7" t="s">
        <v>112</v>
      </c>
      <c r="D78" s="7">
        <v>307929</v>
      </c>
      <c r="E78" s="7" t="s">
        <v>113</v>
      </c>
      <c r="F78" s="7" t="s">
        <v>114</v>
      </c>
      <c r="G78" s="7" t="s">
        <v>115</v>
      </c>
      <c r="H78" s="8">
        <f>VLOOKUP(D78,[1]Query1!$B:$I,2,0)</f>
        <v>1</v>
      </c>
      <c r="I78" s="8">
        <f>VLOOKUP(D78,[1]Query1!$B:$I,3,0)</f>
        <v>1</v>
      </c>
      <c r="J78" s="8">
        <f>VLOOKUP(D78,[1]Query1!$B:$I,4,0)</f>
        <v>0</v>
      </c>
      <c r="K78" s="8">
        <f>VLOOKUP(D78,[1]Query1!$B:$I,5,0)</f>
        <v>172</v>
      </c>
      <c r="L78" s="8">
        <f>VLOOKUP(D78,[1]Query1!$B:$I,6,0)</f>
        <v>156</v>
      </c>
      <c r="M78" s="8">
        <f>VLOOKUP(D78,[1]Query1!$B:$I,7,0)</f>
        <v>0</v>
      </c>
      <c r="N78" s="8">
        <f>VLOOKUP(D78,[1]Query1!$B:$I,8,0)</f>
        <v>1</v>
      </c>
    </row>
    <row r="79" spans="1:14" s="8" customFormat="1" x14ac:dyDescent="0.35">
      <c r="A79" s="7" t="s">
        <v>149</v>
      </c>
      <c r="B79" s="7">
        <v>1919</v>
      </c>
      <c r="C79" s="7" t="s">
        <v>150</v>
      </c>
      <c r="D79" s="7">
        <v>361521</v>
      </c>
      <c r="E79" s="7" t="s">
        <v>151</v>
      </c>
      <c r="F79" s="7" t="s">
        <v>152</v>
      </c>
      <c r="G79" s="7" t="s">
        <v>153</v>
      </c>
      <c r="H79" s="8">
        <f>VLOOKUP(D79,[1]Query1!$B:$I,2,0)</f>
        <v>1</v>
      </c>
      <c r="I79" s="8">
        <f>VLOOKUP(D79,[1]Query1!$B:$I,3,0)</f>
        <v>0</v>
      </c>
      <c r="J79" s="8">
        <f>VLOOKUP(D79,[1]Query1!$B:$I,4,0)</f>
        <v>0</v>
      </c>
      <c r="K79" s="8">
        <f>VLOOKUP(D79,[1]Query1!$B:$I,5,0)</f>
        <v>611</v>
      </c>
      <c r="L79" s="8">
        <f>VLOOKUP(D79,[1]Query1!$B:$I,6,0)</f>
        <v>620</v>
      </c>
      <c r="M79" s="8">
        <f>VLOOKUP(D79,[1]Query1!$B:$I,7,0)</f>
        <v>0</v>
      </c>
      <c r="N79" s="8">
        <f>VLOOKUP(D79,[1]Query1!$B:$I,8,0)</f>
        <v>1</v>
      </c>
    </row>
  </sheetData>
  <autoFilter ref="A1:R1" xr:uid="{FFC252E1-22D7-4BB1-8D08-D45BA8221E0A}">
    <sortState xmlns:xlrd2="http://schemas.microsoft.com/office/spreadsheetml/2017/richdata2" ref="A2:R79">
      <sortCondition descending="1" ref="M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S CN DM-X TSSH CKM P&amp;T)</cp:lastModifiedBy>
  <dcterms:created xsi:type="dcterms:W3CDTF">2026-02-02T04:16:27Z</dcterms:created>
  <dcterms:modified xsi:type="dcterms:W3CDTF">2026-02-03T05:33:23Z</dcterms:modified>
</cp:coreProperties>
</file>