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28035" windowHeight="12345"/>
  </bookViews>
  <sheets>
    <sheet name="Chart1" sheetId="4" r:id="rId1"/>
    <sheet name="Sheet1" sheetId="1" r:id="rId2"/>
    <sheet name="Sheet2" sheetId="2" r:id="rId3"/>
    <sheet name="Sheet3" sheetId="3" r:id="rId4"/>
  </sheets>
  <definedNames>
    <definedName name="B相">Sheet1!$E$1</definedName>
    <definedName name="C相">Sheet1!$F$1</definedName>
    <definedName name="电角差5">Sheet1!$C$2</definedName>
    <definedName name="幅值">Sheet1!$B$1</definedName>
  </definedNames>
  <calcPr calcId="145621"/>
</workbook>
</file>

<file path=xl/calcChain.xml><?xml version="1.0" encoding="utf-8"?>
<calcChain xmlns="http://schemas.openxmlformats.org/spreadsheetml/2006/main">
  <c r="B1" i="1" l="1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F1" i="1"/>
  <c r="E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4" i="1"/>
  <c r="C41" i="1"/>
  <c r="F41" i="1" s="1"/>
  <c r="C42" i="1"/>
  <c r="F42" i="1" s="1"/>
  <c r="C43" i="1"/>
  <c r="F43" i="1" s="1"/>
  <c r="C44" i="1"/>
  <c r="F44" i="1" s="1"/>
  <c r="C45" i="1"/>
  <c r="F45" i="1" s="1"/>
  <c r="C46" i="1"/>
  <c r="F46" i="1" s="1"/>
  <c r="C47" i="1"/>
  <c r="F47" i="1" s="1"/>
  <c r="C48" i="1"/>
  <c r="F48" i="1" s="1"/>
  <c r="C49" i="1"/>
  <c r="F49" i="1" s="1"/>
  <c r="C50" i="1"/>
  <c r="F50" i="1" s="1"/>
  <c r="C51" i="1"/>
  <c r="F51" i="1" s="1"/>
  <c r="C52" i="1"/>
  <c r="F52" i="1" s="1"/>
  <c r="C53" i="1"/>
  <c r="F53" i="1" s="1"/>
  <c r="C54" i="1"/>
  <c r="F54" i="1" s="1"/>
  <c r="C55" i="1"/>
  <c r="F55" i="1" s="1"/>
  <c r="C56" i="1"/>
  <c r="F56" i="1" s="1"/>
  <c r="C57" i="1"/>
  <c r="F57" i="1" s="1"/>
  <c r="C58" i="1"/>
  <c r="F58" i="1" s="1"/>
  <c r="C59" i="1"/>
  <c r="F59" i="1" s="1"/>
  <c r="C60" i="1"/>
  <c r="F60" i="1" s="1"/>
  <c r="C61" i="1"/>
  <c r="F61" i="1" s="1"/>
  <c r="C62" i="1"/>
  <c r="F62" i="1" s="1"/>
  <c r="C63" i="1"/>
  <c r="F63" i="1" s="1"/>
  <c r="C64" i="1"/>
  <c r="F64" i="1" s="1"/>
  <c r="C65" i="1"/>
  <c r="F65" i="1" s="1"/>
  <c r="C66" i="1"/>
  <c r="F66" i="1" s="1"/>
  <c r="C67" i="1"/>
  <c r="F67" i="1" s="1"/>
  <c r="C68" i="1"/>
  <c r="F68" i="1" s="1"/>
  <c r="C69" i="1"/>
  <c r="F69" i="1" s="1"/>
  <c r="C70" i="1"/>
  <c r="F70" i="1" s="1"/>
  <c r="C71" i="1"/>
  <c r="F71" i="1" s="1"/>
  <c r="C72" i="1"/>
  <c r="F72" i="1" s="1"/>
  <c r="C73" i="1"/>
  <c r="F73" i="1" s="1"/>
  <c r="C74" i="1"/>
  <c r="F74" i="1" s="1"/>
  <c r="C75" i="1"/>
  <c r="F75" i="1" s="1"/>
  <c r="C76" i="1"/>
  <c r="F76" i="1" s="1"/>
  <c r="C5" i="1"/>
  <c r="F5" i="1" s="1"/>
  <c r="C6" i="1"/>
  <c r="F6" i="1" s="1"/>
  <c r="C7" i="1"/>
  <c r="F7" i="1" s="1"/>
  <c r="C8" i="1"/>
  <c r="F8" i="1" s="1"/>
  <c r="C9" i="1"/>
  <c r="F9" i="1" s="1"/>
  <c r="C10" i="1"/>
  <c r="F10" i="1" s="1"/>
  <c r="C11" i="1"/>
  <c r="F11" i="1" s="1"/>
  <c r="C12" i="1"/>
  <c r="F12" i="1" s="1"/>
  <c r="C13" i="1"/>
  <c r="F13" i="1" s="1"/>
  <c r="C14" i="1"/>
  <c r="F14" i="1" s="1"/>
  <c r="C15" i="1"/>
  <c r="F15" i="1" s="1"/>
  <c r="C16" i="1"/>
  <c r="F16" i="1" s="1"/>
  <c r="C17" i="1"/>
  <c r="F17" i="1" s="1"/>
  <c r="C18" i="1"/>
  <c r="F18" i="1" s="1"/>
  <c r="C19" i="1"/>
  <c r="F19" i="1" s="1"/>
  <c r="C20" i="1"/>
  <c r="F20" i="1" s="1"/>
  <c r="C21" i="1"/>
  <c r="F21" i="1" s="1"/>
  <c r="C22" i="1"/>
  <c r="F22" i="1" s="1"/>
  <c r="C23" i="1"/>
  <c r="F23" i="1" s="1"/>
  <c r="C24" i="1"/>
  <c r="F24" i="1" s="1"/>
  <c r="C25" i="1"/>
  <c r="F25" i="1" s="1"/>
  <c r="C26" i="1"/>
  <c r="F26" i="1" s="1"/>
  <c r="C27" i="1"/>
  <c r="F27" i="1" s="1"/>
  <c r="C28" i="1"/>
  <c r="F28" i="1" s="1"/>
  <c r="C29" i="1"/>
  <c r="F29" i="1" s="1"/>
  <c r="C30" i="1"/>
  <c r="F30" i="1" s="1"/>
  <c r="C31" i="1"/>
  <c r="F31" i="1" s="1"/>
  <c r="C32" i="1"/>
  <c r="F32" i="1" s="1"/>
  <c r="C33" i="1"/>
  <c r="F33" i="1" s="1"/>
  <c r="C34" i="1"/>
  <c r="F34" i="1" s="1"/>
  <c r="C35" i="1"/>
  <c r="F35" i="1" s="1"/>
  <c r="C36" i="1"/>
  <c r="F36" i="1" s="1"/>
  <c r="C37" i="1"/>
  <c r="F37" i="1" s="1"/>
  <c r="C38" i="1"/>
  <c r="F38" i="1" s="1"/>
  <c r="C39" i="1"/>
  <c r="F39" i="1" s="1"/>
  <c r="C40" i="1"/>
  <c r="F40" i="1" s="1"/>
  <c r="C4" i="1"/>
  <c r="G4" i="1" s="1"/>
  <c r="B7" i="1"/>
  <c r="B8" i="1"/>
  <c r="B9" i="1"/>
  <c r="B10" i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6" i="1"/>
  <c r="B5" i="1"/>
  <c r="E1" i="1"/>
  <c r="C2" i="1"/>
  <c r="H24" i="1" l="1"/>
  <c r="I24" i="1" s="1"/>
  <c r="H56" i="1"/>
  <c r="I56" i="1" s="1"/>
  <c r="H15" i="1"/>
  <c r="I15" i="1" s="1"/>
  <c r="H63" i="1"/>
  <c r="I63" i="1" s="1"/>
  <c r="H22" i="1"/>
  <c r="I22" i="1" s="1"/>
  <c r="H70" i="1"/>
  <c r="I70" i="1" s="1"/>
  <c r="H29" i="1"/>
  <c r="I29" i="1" s="1"/>
  <c r="H45" i="1"/>
  <c r="I45" i="1" s="1"/>
  <c r="H76" i="1"/>
  <c r="I76" i="1" s="1"/>
  <c r="H28" i="1"/>
  <c r="I28" i="1" s="1"/>
  <c r="H12" i="1"/>
  <c r="I12" i="1" s="1"/>
  <c r="H60" i="1"/>
  <c r="I60" i="1" s="1"/>
  <c r="H44" i="1"/>
  <c r="I44" i="1" s="1"/>
  <c r="H19" i="1"/>
  <c r="I19" i="1" s="1"/>
  <c r="H11" i="1"/>
  <c r="I11" i="1" s="1"/>
  <c r="H67" i="1"/>
  <c r="I67" i="1" s="1"/>
  <c r="H51" i="1"/>
  <c r="I51" i="1" s="1"/>
  <c r="H26" i="1"/>
  <c r="I26" i="1" s="1"/>
  <c r="H18" i="1"/>
  <c r="I18" i="1" s="1"/>
  <c r="H74" i="1"/>
  <c r="I74" i="1" s="1"/>
  <c r="H58" i="1"/>
  <c r="I58" i="1" s="1"/>
  <c r="H42" i="1"/>
  <c r="I42" i="1" s="1"/>
  <c r="H33" i="1"/>
  <c r="I33" i="1" s="1"/>
  <c r="H25" i="1"/>
  <c r="I25" i="1" s="1"/>
  <c r="H65" i="1"/>
  <c r="I65" i="1" s="1"/>
  <c r="H49" i="1"/>
  <c r="I49" i="1" s="1"/>
  <c r="H40" i="1"/>
  <c r="I40" i="1" s="1"/>
  <c r="F4" i="1"/>
  <c r="H4" i="1" s="1"/>
  <c r="I4" i="1" s="1"/>
  <c r="G73" i="1"/>
  <c r="H73" i="1" s="1"/>
  <c r="I73" i="1" s="1"/>
  <c r="G69" i="1"/>
  <c r="H69" i="1" s="1"/>
  <c r="I69" i="1" s="1"/>
  <c r="G65" i="1"/>
  <c r="G61" i="1"/>
  <c r="H61" i="1" s="1"/>
  <c r="I61" i="1" s="1"/>
  <c r="G57" i="1"/>
  <c r="H57" i="1" s="1"/>
  <c r="I57" i="1" s="1"/>
  <c r="G53" i="1"/>
  <c r="H53" i="1" s="1"/>
  <c r="I53" i="1" s="1"/>
  <c r="G49" i="1"/>
  <c r="G45" i="1"/>
  <c r="G41" i="1"/>
  <c r="H41" i="1" s="1"/>
  <c r="I41" i="1" s="1"/>
  <c r="G37" i="1"/>
  <c r="H37" i="1" s="1"/>
  <c r="I37" i="1" s="1"/>
  <c r="G33" i="1"/>
  <c r="G29" i="1"/>
  <c r="G25" i="1"/>
  <c r="G21" i="1"/>
  <c r="H21" i="1" s="1"/>
  <c r="I21" i="1" s="1"/>
  <c r="G17" i="1"/>
  <c r="H17" i="1" s="1"/>
  <c r="I17" i="1" s="1"/>
  <c r="G13" i="1"/>
  <c r="H13" i="1" s="1"/>
  <c r="I13" i="1" s="1"/>
  <c r="G9" i="1"/>
  <c r="H9" i="1" s="1"/>
  <c r="I9" i="1" s="1"/>
  <c r="G5" i="1"/>
  <c r="H5" i="1" s="1"/>
  <c r="I5" i="1" s="1"/>
  <c r="G76" i="1"/>
  <c r="G72" i="1"/>
  <c r="H72" i="1" s="1"/>
  <c r="I72" i="1" s="1"/>
  <c r="G68" i="1"/>
  <c r="H68" i="1" s="1"/>
  <c r="I68" i="1" s="1"/>
  <c r="G64" i="1"/>
  <c r="H64" i="1" s="1"/>
  <c r="I64" i="1" s="1"/>
  <c r="G60" i="1"/>
  <c r="G56" i="1"/>
  <c r="G52" i="1"/>
  <c r="H52" i="1" s="1"/>
  <c r="I52" i="1" s="1"/>
  <c r="G48" i="1"/>
  <c r="H48" i="1" s="1"/>
  <c r="I48" i="1" s="1"/>
  <c r="G44" i="1"/>
  <c r="G40" i="1"/>
  <c r="G36" i="1"/>
  <c r="H36" i="1" s="1"/>
  <c r="I36" i="1" s="1"/>
  <c r="G32" i="1"/>
  <c r="H32" i="1" s="1"/>
  <c r="I32" i="1" s="1"/>
  <c r="G28" i="1"/>
  <c r="G24" i="1"/>
  <c r="G20" i="1"/>
  <c r="H20" i="1" s="1"/>
  <c r="I20" i="1" s="1"/>
  <c r="G16" i="1"/>
  <c r="H16" i="1" s="1"/>
  <c r="I16" i="1" s="1"/>
  <c r="G12" i="1"/>
  <c r="G8" i="1"/>
  <c r="H8" i="1" s="1"/>
  <c r="I8" i="1" s="1"/>
  <c r="G75" i="1"/>
  <c r="H75" i="1" s="1"/>
  <c r="I75" i="1" s="1"/>
  <c r="G71" i="1"/>
  <c r="H71" i="1" s="1"/>
  <c r="I71" i="1" s="1"/>
  <c r="G67" i="1"/>
  <c r="G63" i="1"/>
  <c r="G59" i="1"/>
  <c r="H59" i="1" s="1"/>
  <c r="I59" i="1" s="1"/>
  <c r="G55" i="1"/>
  <c r="H55" i="1" s="1"/>
  <c r="I55" i="1" s="1"/>
  <c r="G51" i="1"/>
  <c r="G47" i="1"/>
  <c r="H47" i="1" s="1"/>
  <c r="I47" i="1" s="1"/>
  <c r="G43" i="1"/>
  <c r="H43" i="1" s="1"/>
  <c r="I43" i="1" s="1"/>
  <c r="G39" i="1"/>
  <c r="H39" i="1" s="1"/>
  <c r="I39" i="1" s="1"/>
  <c r="G35" i="1"/>
  <c r="H35" i="1" s="1"/>
  <c r="I35" i="1" s="1"/>
  <c r="G31" i="1"/>
  <c r="H31" i="1" s="1"/>
  <c r="I31" i="1" s="1"/>
  <c r="G27" i="1"/>
  <c r="H27" i="1" s="1"/>
  <c r="I27" i="1" s="1"/>
  <c r="G23" i="1"/>
  <c r="H23" i="1" s="1"/>
  <c r="I23" i="1" s="1"/>
  <c r="G19" i="1"/>
  <c r="G15" i="1"/>
  <c r="G11" i="1"/>
  <c r="G7" i="1"/>
  <c r="H7" i="1" s="1"/>
  <c r="I7" i="1" s="1"/>
  <c r="G74" i="1"/>
  <c r="G70" i="1"/>
  <c r="G66" i="1"/>
  <c r="H66" i="1" s="1"/>
  <c r="I66" i="1" s="1"/>
  <c r="G62" i="1"/>
  <c r="H62" i="1" s="1"/>
  <c r="I62" i="1" s="1"/>
  <c r="G58" i="1"/>
  <c r="G54" i="1"/>
  <c r="H54" i="1" s="1"/>
  <c r="I54" i="1" s="1"/>
  <c r="G50" i="1"/>
  <c r="H50" i="1" s="1"/>
  <c r="I50" i="1" s="1"/>
  <c r="G46" i="1"/>
  <c r="H46" i="1" s="1"/>
  <c r="I46" i="1" s="1"/>
  <c r="G42" i="1"/>
  <c r="G38" i="1"/>
  <c r="H38" i="1" s="1"/>
  <c r="I38" i="1" s="1"/>
  <c r="G34" i="1"/>
  <c r="H34" i="1" s="1"/>
  <c r="I34" i="1" s="1"/>
  <c r="G30" i="1"/>
  <c r="H30" i="1" s="1"/>
  <c r="I30" i="1" s="1"/>
  <c r="G26" i="1"/>
  <c r="G22" i="1"/>
  <c r="G18" i="1"/>
  <c r="G14" i="1"/>
  <c r="H14" i="1" s="1"/>
  <c r="I14" i="1" s="1"/>
  <c r="G10" i="1"/>
  <c r="H10" i="1" s="1"/>
  <c r="I10" i="1" s="1"/>
  <c r="G6" i="1"/>
  <c r="H6" i="1" s="1"/>
  <c r="I6" i="1" s="1"/>
</calcChain>
</file>

<file path=xl/sharedStrings.xml><?xml version="1.0" encoding="utf-8"?>
<sst xmlns="http://schemas.openxmlformats.org/spreadsheetml/2006/main" count="9" uniqueCount="9">
  <si>
    <t>幅值</t>
    <phoneticPr fontId="1" type="noConversion"/>
  </si>
  <si>
    <t xml:space="preserve">电角度差 </t>
    <phoneticPr fontId="1" type="noConversion"/>
  </si>
  <si>
    <t>A相</t>
    <phoneticPr fontId="1" type="noConversion"/>
  </si>
  <si>
    <t>相角</t>
    <phoneticPr fontId="1" type="noConversion"/>
  </si>
  <si>
    <t>B相</t>
    <phoneticPr fontId="1" type="noConversion"/>
  </si>
  <si>
    <t>C相</t>
    <phoneticPr fontId="1" type="noConversion"/>
  </si>
  <si>
    <t>最大值</t>
    <phoneticPr fontId="1" type="noConversion"/>
  </si>
  <si>
    <t>最小值</t>
    <phoneticPr fontId="1" type="noConversion"/>
  </si>
  <si>
    <t>绝对幅值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</si>
</sst>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"/>
    <numFmt numFmtId="177" formatCode="0.0_ "/>
  </numFmts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A相</c:v>
          </c:tx>
          <c:marker>
            <c:symbol val="none"/>
          </c:marker>
          <c:cat>
            <c:numRef>
              <c:f>Sheet1!$A$4:$A$76</c:f>
              <c:numCache>
                <c:formatCode>General</c:formatCode>
                <c:ptCount val="7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</c:numCache>
            </c:numRef>
          </c:cat>
          <c:val>
            <c:numRef>
              <c:f>Sheet1!$C$4:$C$76</c:f>
              <c:numCache>
                <c:formatCode>0.0</c:formatCode>
                <c:ptCount val="73"/>
                <c:pt idx="0">
                  <c:v>0</c:v>
                </c:pt>
                <c:pt idx="1">
                  <c:v>27.116503355136516</c:v>
                </c:pt>
                <c:pt idx="2">
                  <c:v>54.026633746348047</c:v>
                </c:pt>
                <c:pt idx="3">
                  <c:v>80.525588832576503</c:v>
                </c:pt>
                <c:pt idx="4">
                  <c:v>106.41169556510911</c:v>
                </c:pt>
                <c:pt idx="5">
                  <c:v>131.48794504125274</c:v>
                </c:pt>
                <c:pt idx="6">
                  <c:v>155.56349186104043</c:v>
                </c:pt>
                <c:pt idx="7">
                  <c:v>178.45510657596108</c:v>
                </c:pt>
                <c:pt idx="8">
                  <c:v>199.98857017569921</c:v>
                </c:pt>
                <c:pt idx="9">
                  <c:v>220</c:v>
                </c:pt>
                <c:pt idx="10">
                  <c:v>238.33709698466882</c:v>
                </c:pt>
                <c:pt idx="11">
                  <c:v>254.86030474941046</c:v>
                </c:pt>
                <c:pt idx="12">
                  <c:v>269.44387170614959</c:v>
                </c:pt>
                <c:pt idx="13">
                  <c:v>281.97680810454693</c:v>
                </c:pt>
                <c:pt idx="14">
                  <c:v>292.36373073101686</c:v>
                </c:pt>
                <c:pt idx="15">
                  <c:v>300.52558883257649</c:v>
                </c:pt>
                <c:pt idx="16">
                  <c:v>306.40026574080832</c:v>
                </c:pt>
                <c:pt idx="17">
                  <c:v>309.94305161721383</c:v>
                </c:pt>
                <c:pt idx="18">
                  <c:v>311.12698372208092</c:v>
                </c:pt>
                <c:pt idx="19">
                  <c:v>309.94305161721388</c:v>
                </c:pt>
                <c:pt idx="20">
                  <c:v>306.40026574080838</c:v>
                </c:pt>
                <c:pt idx="21">
                  <c:v>300.5255888325766</c:v>
                </c:pt>
                <c:pt idx="22">
                  <c:v>292.36373073101697</c:v>
                </c:pt>
                <c:pt idx="23">
                  <c:v>281.9768081045471</c:v>
                </c:pt>
                <c:pt idx="24">
                  <c:v>269.44387170614976</c:v>
                </c:pt>
                <c:pt idx="25">
                  <c:v>254.86030474941066</c:v>
                </c:pt>
                <c:pt idx="26">
                  <c:v>238.3370969846691</c:v>
                </c:pt>
                <c:pt idx="27">
                  <c:v>220.00000000000034</c:v>
                </c:pt>
                <c:pt idx="28">
                  <c:v>199.98857017569958</c:v>
                </c:pt>
                <c:pt idx="29">
                  <c:v>178.45510657596151</c:v>
                </c:pt>
                <c:pt idx="30">
                  <c:v>155.56349186104092</c:v>
                </c:pt>
                <c:pt idx="31">
                  <c:v>131.48794504125325</c:v>
                </c:pt>
                <c:pt idx="32">
                  <c:v>106.41169556510968</c:v>
                </c:pt>
                <c:pt idx="33">
                  <c:v>80.525588832577114</c:v>
                </c:pt>
                <c:pt idx="34">
                  <c:v>54.026633746348715</c:v>
                </c:pt>
                <c:pt idx="35">
                  <c:v>27.116503355137208</c:v>
                </c:pt>
                <c:pt idx="36">
                  <c:v>7.2895835615960973E-13</c:v>
                </c:pt>
                <c:pt idx="37">
                  <c:v>-27.116503355135759</c:v>
                </c:pt>
                <c:pt idx="38">
                  <c:v>-54.026633746347272</c:v>
                </c:pt>
                <c:pt idx="39">
                  <c:v>-80.525588832575707</c:v>
                </c:pt>
                <c:pt idx="40">
                  <c:v>-106.41169556510832</c:v>
                </c:pt>
                <c:pt idx="41">
                  <c:v>-131.48794504125192</c:v>
                </c:pt>
                <c:pt idx="42">
                  <c:v>-155.56349186103967</c:v>
                </c:pt>
                <c:pt idx="43">
                  <c:v>-178.45510657596031</c:v>
                </c:pt>
                <c:pt idx="44">
                  <c:v>-199.98857017569847</c:v>
                </c:pt>
                <c:pt idx="45">
                  <c:v>-219.99999999999929</c:v>
                </c:pt>
                <c:pt idx="46">
                  <c:v>-238.33709698466822</c:v>
                </c:pt>
                <c:pt idx="47">
                  <c:v>-254.86030474940992</c:v>
                </c:pt>
                <c:pt idx="48">
                  <c:v>-269.44387170614908</c:v>
                </c:pt>
                <c:pt idx="49">
                  <c:v>-281.97680810454654</c:v>
                </c:pt>
                <c:pt idx="50">
                  <c:v>-292.36373073101652</c:v>
                </c:pt>
                <c:pt idx="51">
                  <c:v>-300.52558883257626</c:v>
                </c:pt>
                <c:pt idx="52">
                  <c:v>-306.40026574080815</c:v>
                </c:pt>
                <c:pt idx="53">
                  <c:v>-309.94305161721371</c:v>
                </c:pt>
                <c:pt idx="54">
                  <c:v>-311.12698372208092</c:v>
                </c:pt>
                <c:pt idx="55">
                  <c:v>-309.94305161721394</c:v>
                </c:pt>
                <c:pt idx="56">
                  <c:v>-306.40026574080855</c:v>
                </c:pt>
                <c:pt idx="57">
                  <c:v>-300.52558883257683</c:v>
                </c:pt>
                <c:pt idx="58">
                  <c:v>-292.36373073101731</c:v>
                </c:pt>
                <c:pt idx="59">
                  <c:v>-281.9768081045475</c:v>
                </c:pt>
                <c:pt idx="60">
                  <c:v>-269.44387170615028</c:v>
                </c:pt>
                <c:pt idx="61">
                  <c:v>-254.86030474941126</c:v>
                </c:pt>
                <c:pt idx="62">
                  <c:v>-238.33709698466976</c:v>
                </c:pt>
                <c:pt idx="63">
                  <c:v>-220.00000000000102</c:v>
                </c:pt>
                <c:pt idx="64">
                  <c:v>-199.98857017570035</c:v>
                </c:pt>
                <c:pt idx="65">
                  <c:v>-178.45510657596233</c:v>
                </c:pt>
                <c:pt idx="66">
                  <c:v>-155.5634918610418</c:v>
                </c:pt>
                <c:pt idx="67">
                  <c:v>-131.48794504125416</c:v>
                </c:pt>
                <c:pt idx="68">
                  <c:v>-106.41169556511063</c:v>
                </c:pt>
                <c:pt idx="69">
                  <c:v>-80.52558883257808</c:v>
                </c:pt>
                <c:pt idx="70">
                  <c:v>-54.026633746349695</c:v>
                </c:pt>
                <c:pt idx="71">
                  <c:v>-27.11650335513821</c:v>
                </c:pt>
                <c:pt idx="72">
                  <c:v>-1.7342529850475639E-12</c:v>
                </c:pt>
              </c:numCache>
            </c:numRef>
          </c:val>
          <c:smooth val="0"/>
        </c:ser>
        <c:ser>
          <c:idx val="1"/>
          <c:order val="1"/>
          <c:tx>
            <c:v>B相</c:v>
          </c:tx>
          <c:marker>
            <c:symbol val="none"/>
          </c:marker>
          <c:cat>
            <c:numRef>
              <c:f>Sheet1!$A$4:$A$76</c:f>
              <c:numCache>
                <c:formatCode>General</c:formatCode>
                <c:ptCount val="7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</c:numCache>
            </c:numRef>
          </c:cat>
          <c:val>
            <c:numRef>
              <c:f>Sheet1!$D$4:$D$76</c:f>
              <c:numCache>
                <c:formatCode>0.0</c:formatCode>
                <c:ptCount val="73"/>
                <c:pt idx="0">
                  <c:v>269.44387170614959</c:v>
                </c:pt>
                <c:pt idx="1">
                  <c:v>254.86030474941052</c:v>
                </c:pt>
                <c:pt idx="2">
                  <c:v>238.33709698466893</c:v>
                </c:pt>
                <c:pt idx="3">
                  <c:v>220.00000000000003</c:v>
                </c:pt>
                <c:pt idx="4">
                  <c:v>199.98857017569927</c:v>
                </c:pt>
                <c:pt idx="5">
                  <c:v>178.4551065759612</c:v>
                </c:pt>
                <c:pt idx="6">
                  <c:v>155.56349186104057</c:v>
                </c:pt>
                <c:pt idx="7">
                  <c:v>131.48794504125286</c:v>
                </c:pt>
                <c:pt idx="8">
                  <c:v>106.41169556510917</c:v>
                </c:pt>
                <c:pt idx="9">
                  <c:v>80.525588832576588</c:v>
                </c:pt>
                <c:pt idx="10">
                  <c:v>54.026633746348161</c:v>
                </c:pt>
                <c:pt idx="11">
                  <c:v>27.116503355136523</c:v>
                </c:pt>
                <c:pt idx="12">
                  <c:v>3.8117674338748682E-14</c:v>
                </c:pt>
                <c:pt idx="13">
                  <c:v>-27.116503355136444</c:v>
                </c:pt>
                <c:pt idx="14">
                  <c:v>-54.026633746347954</c:v>
                </c:pt>
                <c:pt idx="15">
                  <c:v>-80.525588832576375</c:v>
                </c:pt>
                <c:pt idx="16">
                  <c:v>-106.41169556510896</c:v>
                </c:pt>
                <c:pt idx="17">
                  <c:v>-131.48794504125254</c:v>
                </c:pt>
                <c:pt idx="18">
                  <c:v>-155.56349186104026</c:v>
                </c:pt>
                <c:pt idx="19">
                  <c:v>-178.45510657596088</c:v>
                </c:pt>
                <c:pt idx="20">
                  <c:v>-199.98857017569898</c:v>
                </c:pt>
                <c:pt idx="21">
                  <c:v>-219.99999999999977</c:v>
                </c:pt>
                <c:pt idx="22">
                  <c:v>-238.33709698466862</c:v>
                </c:pt>
                <c:pt idx="23">
                  <c:v>-254.86030474941023</c:v>
                </c:pt>
                <c:pt idx="24">
                  <c:v>-269.44387170614937</c:v>
                </c:pt>
                <c:pt idx="25">
                  <c:v>-281.97680810454682</c:v>
                </c:pt>
                <c:pt idx="26">
                  <c:v>-292.36373073101674</c:v>
                </c:pt>
                <c:pt idx="27">
                  <c:v>-300.52558883257637</c:v>
                </c:pt>
                <c:pt idx="28">
                  <c:v>-306.40026574080827</c:v>
                </c:pt>
                <c:pt idx="29">
                  <c:v>-309.94305161721377</c:v>
                </c:pt>
                <c:pt idx="30">
                  <c:v>-311.12698372208092</c:v>
                </c:pt>
                <c:pt idx="31">
                  <c:v>-309.94305161721388</c:v>
                </c:pt>
                <c:pt idx="32">
                  <c:v>-306.40026574080849</c:v>
                </c:pt>
                <c:pt idx="33">
                  <c:v>-300.52558883257672</c:v>
                </c:pt>
                <c:pt idx="34">
                  <c:v>-292.36373073101714</c:v>
                </c:pt>
                <c:pt idx="35">
                  <c:v>-281.97680810454733</c:v>
                </c:pt>
                <c:pt idx="36">
                  <c:v>-269.44387170614999</c:v>
                </c:pt>
                <c:pt idx="37">
                  <c:v>-254.86030474941094</c:v>
                </c:pt>
                <c:pt idx="38">
                  <c:v>-238.33709698466936</c:v>
                </c:pt>
                <c:pt idx="39">
                  <c:v>-220.00000000000065</c:v>
                </c:pt>
                <c:pt idx="40">
                  <c:v>-199.98857017569992</c:v>
                </c:pt>
                <c:pt idx="41">
                  <c:v>-178.45510657596188</c:v>
                </c:pt>
                <c:pt idx="42">
                  <c:v>-155.56349186104131</c:v>
                </c:pt>
                <c:pt idx="43">
                  <c:v>-131.48794504125365</c:v>
                </c:pt>
                <c:pt idx="44">
                  <c:v>-106.41169556511012</c:v>
                </c:pt>
                <c:pt idx="45">
                  <c:v>-80.525588832577554</c:v>
                </c:pt>
                <c:pt idx="46">
                  <c:v>-54.026633746349155</c:v>
                </c:pt>
                <c:pt idx="47">
                  <c:v>-27.116503355137663</c:v>
                </c:pt>
                <c:pt idx="48">
                  <c:v>-1.181580439590875E-12</c:v>
                </c:pt>
                <c:pt idx="49">
                  <c:v>27.116503355135311</c:v>
                </c:pt>
                <c:pt idx="50">
                  <c:v>54.026633746346832</c:v>
                </c:pt>
                <c:pt idx="51">
                  <c:v>80.525588832575266</c:v>
                </c:pt>
                <c:pt idx="52">
                  <c:v>106.41169556510789</c:v>
                </c:pt>
                <c:pt idx="53">
                  <c:v>131.48794504125152</c:v>
                </c:pt>
                <c:pt idx="54">
                  <c:v>155.56349186103927</c:v>
                </c:pt>
                <c:pt idx="55">
                  <c:v>178.45510657595995</c:v>
                </c:pt>
                <c:pt idx="56">
                  <c:v>199.98857017569813</c:v>
                </c:pt>
                <c:pt idx="57">
                  <c:v>219.99999999999898</c:v>
                </c:pt>
                <c:pt idx="58">
                  <c:v>238.33709698466785</c:v>
                </c:pt>
                <c:pt idx="59">
                  <c:v>254.86030474940955</c:v>
                </c:pt>
                <c:pt idx="60">
                  <c:v>269.4438717061488</c:v>
                </c:pt>
                <c:pt idx="61">
                  <c:v>281.97680810454631</c:v>
                </c:pt>
                <c:pt idx="62">
                  <c:v>292.36373073101635</c:v>
                </c:pt>
                <c:pt idx="63">
                  <c:v>300.52558883257609</c:v>
                </c:pt>
                <c:pt idx="64">
                  <c:v>306.40026574080804</c:v>
                </c:pt>
                <c:pt idx="65">
                  <c:v>309.94305161721371</c:v>
                </c:pt>
                <c:pt idx="66">
                  <c:v>311.12698372208092</c:v>
                </c:pt>
                <c:pt idx="67">
                  <c:v>309.943051617214</c:v>
                </c:pt>
                <c:pt idx="68">
                  <c:v>306.40026574080866</c:v>
                </c:pt>
                <c:pt idx="69">
                  <c:v>300.525588832577</c:v>
                </c:pt>
                <c:pt idx="70">
                  <c:v>292.36373073101754</c:v>
                </c:pt>
                <c:pt idx="71">
                  <c:v>281.97680810454779</c:v>
                </c:pt>
                <c:pt idx="72">
                  <c:v>269.44387170615056</c:v>
                </c:pt>
              </c:numCache>
            </c:numRef>
          </c:val>
          <c:smooth val="0"/>
        </c:ser>
        <c:ser>
          <c:idx val="2"/>
          <c:order val="2"/>
          <c:tx>
            <c:v>C相</c:v>
          </c:tx>
          <c:marker>
            <c:symbol val="none"/>
          </c:marker>
          <c:cat>
            <c:numRef>
              <c:f>Sheet1!$A$4:$A$76</c:f>
              <c:numCache>
                <c:formatCode>General</c:formatCode>
                <c:ptCount val="7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</c:numCache>
            </c:numRef>
          </c:cat>
          <c:val>
            <c:numRef>
              <c:f>Sheet1!$E$4:$E$76</c:f>
              <c:numCache>
                <c:formatCode>0.0</c:formatCode>
                <c:ptCount val="73"/>
                <c:pt idx="0">
                  <c:v>-269.44387170614959</c:v>
                </c:pt>
                <c:pt idx="1">
                  <c:v>-281.97680810454699</c:v>
                </c:pt>
                <c:pt idx="2">
                  <c:v>-292.36373073101691</c:v>
                </c:pt>
                <c:pt idx="3">
                  <c:v>-300.52558883257655</c:v>
                </c:pt>
                <c:pt idx="4">
                  <c:v>-306.40026574080838</c:v>
                </c:pt>
                <c:pt idx="5">
                  <c:v>-309.94305161721383</c:v>
                </c:pt>
                <c:pt idx="6">
                  <c:v>-311.12698372208092</c:v>
                </c:pt>
                <c:pt idx="7">
                  <c:v>-309.94305161721383</c:v>
                </c:pt>
                <c:pt idx="8">
                  <c:v>-306.40026574080832</c:v>
                </c:pt>
                <c:pt idx="9">
                  <c:v>-300.52558883257649</c:v>
                </c:pt>
                <c:pt idx="10">
                  <c:v>-292.36373073101686</c:v>
                </c:pt>
                <c:pt idx="11">
                  <c:v>-281.97680810454693</c:v>
                </c:pt>
                <c:pt idx="12">
                  <c:v>-269.44387170614959</c:v>
                </c:pt>
                <c:pt idx="13">
                  <c:v>-254.86030474941046</c:v>
                </c:pt>
                <c:pt idx="14">
                  <c:v>-238.33709698466885</c:v>
                </c:pt>
                <c:pt idx="15">
                  <c:v>-220.00000000000006</c:v>
                </c:pt>
                <c:pt idx="16">
                  <c:v>-199.98857017569929</c:v>
                </c:pt>
                <c:pt idx="17">
                  <c:v>-178.4551065759612</c:v>
                </c:pt>
                <c:pt idx="18">
                  <c:v>-155.5634918610406</c:v>
                </c:pt>
                <c:pt idx="19">
                  <c:v>-131.48794504125291</c:v>
                </c:pt>
                <c:pt idx="20">
                  <c:v>-106.41169556510933</c:v>
                </c:pt>
                <c:pt idx="21">
                  <c:v>-80.525588832576744</c:v>
                </c:pt>
                <c:pt idx="22">
                  <c:v>-54.026633746348331</c:v>
                </c:pt>
                <c:pt idx="23">
                  <c:v>-27.116503355136761</c:v>
                </c:pt>
                <c:pt idx="24">
                  <c:v>-2.7633627272834442E-13</c:v>
                </c:pt>
                <c:pt idx="25">
                  <c:v>27.116503355136206</c:v>
                </c:pt>
                <c:pt idx="26">
                  <c:v>54.02663374634772</c:v>
                </c:pt>
                <c:pt idx="27">
                  <c:v>80.525588832576148</c:v>
                </c:pt>
                <c:pt idx="28">
                  <c:v>106.41169556510873</c:v>
                </c:pt>
                <c:pt idx="29">
                  <c:v>131.48794504125235</c:v>
                </c:pt>
                <c:pt idx="30">
                  <c:v>155.56349186104006</c:v>
                </c:pt>
                <c:pt idx="31">
                  <c:v>178.45510657596071</c:v>
                </c:pt>
                <c:pt idx="32">
                  <c:v>199.98857017569881</c:v>
                </c:pt>
                <c:pt idx="33">
                  <c:v>219.9999999999996</c:v>
                </c:pt>
                <c:pt idx="34">
                  <c:v>238.33709698466845</c:v>
                </c:pt>
                <c:pt idx="35">
                  <c:v>254.86030474941012</c:v>
                </c:pt>
                <c:pt idx="36">
                  <c:v>269.44387170614925</c:v>
                </c:pt>
                <c:pt idx="37">
                  <c:v>281.97680810454671</c:v>
                </c:pt>
                <c:pt idx="38">
                  <c:v>292.36373073101663</c:v>
                </c:pt>
                <c:pt idx="39">
                  <c:v>300.52558883257632</c:v>
                </c:pt>
                <c:pt idx="40">
                  <c:v>306.40026574080821</c:v>
                </c:pt>
                <c:pt idx="41">
                  <c:v>309.94305161721377</c:v>
                </c:pt>
                <c:pt idx="42">
                  <c:v>311.12698372208092</c:v>
                </c:pt>
                <c:pt idx="43">
                  <c:v>309.94305161721388</c:v>
                </c:pt>
                <c:pt idx="44">
                  <c:v>306.40026574080849</c:v>
                </c:pt>
                <c:pt idx="45">
                  <c:v>300.52558883257677</c:v>
                </c:pt>
                <c:pt idx="46">
                  <c:v>292.36373073101714</c:v>
                </c:pt>
                <c:pt idx="47">
                  <c:v>281.97680810454733</c:v>
                </c:pt>
                <c:pt idx="48">
                  <c:v>269.44387170615005</c:v>
                </c:pt>
                <c:pt idx="49">
                  <c:v>254.86030474941097</c:v>
                </c:pt>
                <c:pt idx="50">
                  <c:v>238.33709698466944</c:v>
                </c:pt>
                <c:pt idx="51">
                  <c:v>220.00000000000071</c:v>
                </c:pt>
                <c:pt idx="52">
                  <c:v>199.9885701757</c:v>
                </c:pt>
                <c:pt idx="53">
                  <c:v>178.45510657596199</c:v>
                </c:pt>
                <c:pt idx="54">
                  <c:v>155.5634918610414</c:v>
                </c:pt>
                <c:pt idx="55">
                  <c:v>131.48794504125374</c:v>
                </c:pt>
                <c:pt idx="56">
                  <c:v>106.41169556511021</c:v>
                </c:pt>
                <c:pt idx="57">
                  <c:v>80.525588832577654</c:v>
                </c:pt>
                <c:pt idx="58">
                  <c:v>54.026633746349255</c:v>
                </c:pt>
                <c:pt idx="59">
                  <c:v>27.116503355137763</c:v>
                </c:pt>
                <c:pt idx="60">
                  <c:v>1.2816309016162986E-12</c:v>
                </c:pt>
                <c:pt idx="61">
                  <c:v>-27.116503355135212</c:v>
                </c:pt>
                <c:pt idx="62">
                  <c:v>-54.026633746346725</c:v>
                </c:pt>
                <c:pt idx="63">
                  <c:v>-80.525588832575167</c:v>
                </c:pt>
                <c:pt idx="64">
                  <c:v>-106.41169556510781</c:v>
                </c:pt>
                <c:pt idx="65">
                  <c:v>-131.48794504125141</c:v>
                </c:pt>
                <c:pt idx="66">
                  <c:v>-155.56349186103918</c:v>
                </c:pt>
                <c:pt idx="67">
                  <c:v>-178.45510657595989</c:v>
                </c:pt>
                <c:pt idx="68">
                  <c:v>-199.98857017569807</c:v>
                </c:pt>
                <c:pt idx="69">
                  <c:v>-219.99999999999889</c:v>
                </c:pt>
                <c:pt idx="70">
                  <c:v>-238.33709698466788</c:v>
                </c:pt>
                <c:pt idx="71">
                  <c:v>-254.86030474940961</c:v>
                </c:pt>
                <c:pt idx="72">
                  <c:v>-269.4438717061488</c:v>
                </c:pt>
              </c:numCache>
            </c:numRef>
          </c:val>
          <c:smooth val="0"/>
        </c:ser>
        <c:ser>
          <c:idx val="3"/>
          <c:order val="3"/>
          <c:tx>
            <c:v>直流+</c:v>
          </c:tx>
          <c:marker>
            <c:symbol val="none"/>
          </c:marker>
          <c:cat>
            <c:numRef>
              <c:f>Sheet1!$A$4:$A$76</c:f>
              <c:numCache>
                <c:formatCode>General</c:formatCode>
                <c:ptCount val="7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</c:numCache>
            </c:numRef>
          </c:cat>
          <c:val>
            <c:numRef>
              <c:f>Sheet1!$H$4:$H$76</c:f>
              <c:numCache>
                <c:formatCode>0.0_ </c:formatCode>
                <c:ptCount val="73"/>
                <c:pt idx="0">
                  <c:v>269.44387170614959</c:v>
                </c:pt>
                <c:pt idx="1">
                  <c:v>268.41855642697874</c:v>
                </c:pt>
                <c:pt idx="2">
                  <c:v>265.35041385784291</c:v>
                </c:pt>
                <c:pt idx="3">
                  <c:v>260.26279441628827</c:v>
                </c:pt>
                <c:pt idx="4">
                  <c:v>253.19441795825384</c:v>
                </c:pt>
                <c:pt idx="5">
                  <c:v>244.19907909658752</c:v>
                </c:pt>
                <c:pt idx="6">
                  <c:v>233.34523779156075</c:v>
                </c:pt>
                <c:pt idx="7">
                  <c:v>244.19907909658747</c:v>
                </c:pt>
                <c:pt idx="8">
                  <c:v>253.19441795825378</c:v>
                </c:pt>
                <c:pt idx="9">
                  <c:v>260.26279441628822</c:v>
                </c:pt>
                <c:pt idx="10">
                  <c:v>265.35041385784285</c:v>
                </c:pt>
                <c:pt idx="11">
                  <c:v>268.41855642697868</c:v>
                </c:pt>
                <c:pt idx="12">
                  <c:v>269.44387170614959</c:v>
                </c:pt>
                <c:pt idx="13">
                  <c:v>268.41855642697868</c:v>
                </c:pt>
                <c:pt idx="14">
                  <c:v>265.35041385784285</c:v>
                </c:pt>
                <c:pt idx="15">
                  <c:v>260.26279441628827</c:v>
                </c:pt>
                <c:pt idx="16">
                  <c:v>253.19441795825381</c:v>
                </c:pt>
                <c:pt idx="17">
                  <c:v>244.19907909658752</c:v>
                </c:pt>
                <c:pt idx="18">
                  <c:v>233.34523779156075</c:v>
                </c:pt>
                <c:pt idx="19">
                  <c:v>244.19907909658738</c:v>
                </c:pt>
                <c:pt idx="20">
                  <c:v>253.19441795825367</c:v>
                </c:pt>
                <c:pt idx="21">
                  <c:v>260.26279441628822</c:v>
                </c:pt>
                <c:pt idx="22">
                  <c:v>265.3504138578428</c:v>
                </c:pt>
                <c:pt idx="23">
                  <c:v>268.41855642697868</c:v>
                </c:pt>
                <c:pt idx="24">
                  <c:v>269.44387170614959</c:v>
                </c:pt>
                <c:pt idx="25">
                  <c:v>268.41855642697874</c:v>
                </c:pt>
                <c:pt idx="26">
                  <c:v>265.35041385784291</c:v>
                </c:pt>
                <c:pt idx="27">
                  <c:v>260.26279441628833</c:v>
                </c:pt>
                <c:pt idx="28">
                  <c:v>253.19441795825392</c:v>
                </c:pt>
                <c:pt idx="29">
                  <c:v>244.19907909658764</c:v>
                </c:pt>
                <c:pt idx="30">
                  <c:v>233.34523779156092</c:v>
                </c:pt>
                <c:pt idx="31">
                  <c:v>244.1990790965873</c:v>
                </c:pt>
                <c:pt idx="32">
                  <c:v>253.19441795825367</c:v>
                </c:pt>
                <c:pt idx="33">
                  <c:v>260.26279441628816</c:v>
                </c:pt>
                <c:pt idx="34">
                  <c:v>265.3504138578428</c:v>
                </c:pt>
                <c:pt idx="35">
                  <c:v>268.41855642697874</c:v>
                </c:pt>
                <c:pt idx="36">
                  <c:v>269.44387170614959</c:v>
                </c:pt>
                <c:pt idx="37">
                  <c:v>268.41855642697885</c:v>
                </c:pt>
                <c:pt idx="38">
                  <c:v>265.35041385784302</c:v>
                </c:pt>
                <c:pt idx="39">
                  <c:v>260.2627944162885</c:v>
                </c:pt>
                <c:pt idx="40">
                  <c:v>253.19441795825406</c:v>
                </c:pt>
                <c:pt idx="41">
                  <c:v>244.19907909658781</c:v>
                </c:pt>
                <c:pt idx="42">
                  <c:v>233.34523779156112</c:v>
                </c:pt>
                <c:pt idx="43">
                  <c:v>244.1990790965871</c:v>
                </c:pt>
                <c:pt idx="44">
                  <c:v>253.1944179582535</c:v>
                </c:pt>
                <c:pt idx="45">
                  <c:v>260.26279441628805</c:v>
                </c:pt>
                <c:pt idx="46">
                  <c:v>265.35041385784268</c:v>
                </c:pt>
                <c:pt idx="47">
                  <c:v>268.41855642697863</c:v>
                </c:pt>
                <c:pt idx="48">
                  <c:v>269.44387170614959</c:v>
                </c:pt>
                <c:pt idx="49">
                  <c:v>268.41855642697874</c:v>
                </c:pt>
                <c:pt idx="50">
                  <c:v>265.35041385784297</c:v>
                </c:pt>
                <c:pt idx="51">
                  <c:v>260.2627944162885</c:v>
                </c:pt>
                <c:pt idx="52">
                  <c:v>253.19441795825406</c:v>
                </c:pt>
                <c:pt idx="53">
                  <c:v>244.19907909658787</c:v>
                </c:pt>
                <c:pt idx="54">
                  <c:v>233.34523779156115</c:v>
                </c:pt>
                <c:pt idx="55">
                  <c:v>244.19907909658696</c:v>
                </c:pt>
                <c:pt idx="56">
                  <c:v>253.19441795825333</c:v>
                </c:pt>
                <c:pt idx="57">
                  <c:v>260.26279441628787</c:v>
                </c:pt>
                <c:pt idx="58">
                  <c:v>265.35041385784257</c:v>
                </c:pt>
                <c:pt idx="59">
                  <c:v>268.41855642697851</c:v>
                </c:pt>
                <c:pt idx="60">
                  <c:v>269.44387170614954</c:v>
                </c:pt>
                <c:pt idx="61">
                  <c:v>268.4185564269788</c:v>
                </c:pt>
                <c:pt idx="62">
                  <c:v>265.35041385784302</c:v>
                </c:pt>
                <c:pt idx="63">
                  <c:v>260.26279441628856</c:v>
                </c:pt>
                <c:pt idx="64">
                  <c:v>253.19441795825418</c:v>
                </c:pt>
                <c:pt idx="65">
                  <c:v>244.19907909658804</c:v>
                </c:pt>
                <c:pt idx="66">
                  <c:v>233.34523779156137</c:v>
                </c:pt>
                <c:pt idx="67">
                  <c:v>244.19907909658696</c:v>
                </c:pt>
                <c:pt idx="68">
                  <c:v>253.19441795825338</c:v>
                </c:pt>
                <c:pt idx="69">
                  <c:v>260.26279441628793</c:v>
                </c:pt>
                <c:pt idx="70">
                  <c:v>265.35041385784268</c:v>
                </c:pt>
                <c:pt idx="71">
                  <c:v>268.41855642697868</c:v>
                </c:pt>
                <c:pt idx="72">
                  <c:v>269.44387170614971</c:v>
                </c:pt>
              </c:numCache>
            </c:numRef>
          </c:val>
          <c:smooth val="0"/>
        </c:ser>
        <c:ser>
          <c:idx val="4"/>
          <c:order val="4"/>
          <c:tx>
            <c:v>直流-</c:v>
          </c:tx>
          <c:marker>
            <c:symbol val="none"/>
          </c:marker>
          <c:cat>
            <c:numRef>
              <c:f>Sheet1!$A$4:$A$76</c:f>
              <c:numCache>
                <c:formatCode>General</c:formatCode>
                <c:ptCount val="7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</c:numCache>
            </c:numRef>
          </c:cat>
          <c:val>
            <c:numRef>
              <c:f>Sheet1!$I$4:$I$76</c:f>
              <c:numCache>
                <c:formatCode>0.0_ </c:formatCode>
                <c:ptCount val="73"/>
                <c:pt idx="0">
                  <c:v>-269.44387170614959</c:v>
                </c:pt>
                <c:pt idx="1">
                  <c:v>-268.41855642697874</c:v>
                </c:pt>
                <c:pt idx="2">
                  <c:v>-265.35041385784291</c:v>
                </c:pt>
                <c:pt idx="3">
                  <c:v>-260.26279441628827</c:v>
                </c:pt>
                <c:pt idx="4">
                  <c:v>-253.19441795825384</c:v>
                </c:pt>
                <c:pt idx="5">
                  <c:v>-244.19907909658752</c:v>
                </c:pt>
                <c:pt idx="6">
                  <c:v>-233.34523779156075</c:v>
                </c:pt>
                <c:pt idx="7">
                  <c:v>-244.19907909658747</c:v>
                </c:pt>
                <c:pt idx="8">
                  <c:v>-253.19441795825378</c:v>
                </c:pt>
                <c:pt idx="9">
                  <c:v>-260.26279441628822</c:v>
                </c:pt>
                <c:pt idx="10">
                  <c:v>-265.35041385784285</c:v>
                </c:pt>
                <c:pt idx="11">
                  <c:v>-268.41855642697868</c:v>
                </c:pt>
                <c:pt idx="12">
                  <c:v>-269.44387170614959</c:v>
                </c:pt>
                <c:pt idx="13">
                  <c:v>-268.41855642697868</c:v>
                </c:pt>
                <c:pt idx="14">
                  <c:v>-265.35041385784285</c:v>
                </c:pt>
                <c:pt idx="15">
                  <c:v>-260.26279441628827</c:v>
                </c:pt>
                <c:pt idx="16">
                  <c:v>-253.19441795825381</c:v>
                </c:pt>
                <c:pt idx="17">
                  <c:v>-244.19907909658752</c:v>
                </c:pt>
                <c:pt idx="18">
                  <c:v>-233.34523779156075</c:v>
                </c:pt>
                <c:pt idx="19">
                  <c:v>-244.19907909658738</c:v>
                </c:pt>
                <c:pt idx="20">
                  <c:v>-253.19441795825367</c:v>
                </c:pt>
                <c:pt idx="21">
                  <c:v>-260.26279441628822</c:v>
                </c:pt>
                <c:pt idx="22">
                  <c:v>-265.3504138578428</c:v>
                </c:pt>
                <c:pt idx="23">
                  <c:v>-268.41855642697868</c:v>
                </c:pt>
                <c:pt idx="24">
                  <c:v>-269.44387170614959</c:v>
                </c:pt>
                <c:pt idx="25">
                  <c:v>-268.41855642697874</c:v>
                </c:pt>
                <c:pt idx="26">
                  <c:v>-265.35041385784291</c:v>
                </c:pt>
                <c:pt idx="27">
                  <c:v>-260.26279441628833</c:v>
                </c:pt>
                <c:pt idx="28">
                  <c:v>-253.19441795825392</c:v>
                </c:pt>
                <c:pt idx="29">
                  <c:v>-244.19907909658764</c:v>
                </c:pt>
                <c:pt idx="30">
                  <c:v>-233.34523779156092</c:v>
                </c:pt>
                <c:pt idx="31">
                  <c:v>-244.1990790965873</c:v>
                </c:pt>
                <c:pt idx="32">
                  <c:v>-253.19441795825367</c:v>
                </c:pt>
                <c:pt idx="33">
                  <c:v>-260.26279441628816</c:v>
                </c:pt>
                <c:pt idx="34">
                  <c:v>-265.3504138578428</c:v>
                </c:pt>
                <c:pt idx="35">
                  <c:v>-268.41855642697874</c:v>
                </c:pt>
                <c:pt idx="36">
                  <c:v>-269.44387170614959</c:v>
                </c:pt>
                <c:pt idx="37">
                  <c:v>-268.41855642697885</c:v>
                </c:pt>
                <c:pt idx="38">
                  <c:v>-265.35041385784302</c:v>
                </c:pt>
                <c:pt idx="39">
                  <c:v>-260.2627944162885</c:v>
                </c:pt>
                <c:pt idx="40">
                  <c:v>-253.19441795825406</c:v>
                </c:pt>
                <c:pt idx="41">
                  <c:v>-244.19907909658781</c:v>
                </c:pt>
                <c:pt idx="42">
                  <c:v>-233.34523779156112</c:v>
                </c:pt>
                <c:pt idx="43">
                  <c:v>-244.1990790965871</c:v>
                </c:pt>
                <c:pt idx="44">
                  <c:v>-253.1944179582535</c:v>
                </c:pt>
                <c:pt idx="45">
                  <c:v>-260.26279441628805</c:v>
                </c:pt>
                <c:pt idx="46">
                  <c:v>-265.35041385784268</c:v>
                </c:pt>
                <c:pt idx="47">
                  <c:v>-268.41855642697863</c:v>
                </c:pt>
                <c:pt idx="48">
                  <c:v>-269.44387170614959</c:v>
                </c:pt>
                <c:pt idx="49">
                  <c:v>-268.41855642697874</c:v>
                </c:pt>
                <c:pt idx="50">
                  <c:v>-265.35041385784297</c:v>
                </c:pt>
                <c:pt idx="51">
                  <c:v>-260.2627944162885</c:v>
                </c:pt>
                <c:pt idx="52">
                  <c:v>-253.19441795825406</c:v>
                </c:pt>
                <c:pt idx="53">
                  <c:v>-244.19907909658787</c:v>
                </c:pt>
                <c:pt idx="54">
                  <c:v>-233.34523779156115</c:v>
                </c:pt>
                <c:pt idx="55">
                  <c:v>-244.19907909658696</c:v>
                </c:pt>
                <c:pt idx="56">
                  <c:v>-253.19441795825333</c:v>
                </c:pt>
                <c:pt idx="57">
                  <c:v>-260.26279441628787</c:v>
                </c:pt>
                <c:pt idx="58">
                  <c:v>-265.35041385784257</c:v>
                </c:pt>
                <c:pt idx="59">
                  <c:v>-268.41855642697851</c:v>
                </c:pt>
                <c:pt idx="60">
                  <c:v>-269.44387170614954</c:v>
                </c:pt>
                <c:pt idx="61">
                  <c:v>-268.4185564269788</c:v>
                </c:pt>
                <c:pt idx="62">
                  <c:v>-265.35041385784302</c:v>
                </c:pt>
                <c:pt idx="63">
                  <c:v>-260.26279441628856</c:v>
                </c:pt>
                <c:pt idx="64">
                  <c:v>-253.19441795825418</c:v>
                </c:pt>
                <c:pt idx="65">
                  <c:v>-244.19907909658804</c:v>
                </c:pt>
                <c:pt idx="66">
                  <c:v>-233.34523779156137</c:v>
                </c:pt>
                <c:pt idx="67">
                  <c:v>-244.19907909658696</c:v>
                </c:pt>
                <c:pt idx="68">
                  <c:v>-253.19441795825338</c:v>
                </c:pt>
                <c:pt idx="69">
                  <c:v>-260.26279441628793</c:v>
                </c:pt>
                <c:pt idx="70">
                  <c:v>-265.35041385784268</c:v>
                </c:pt>
                <c:pt idx="71">
                  <c:v>-268.41855642697868</c:v>
                </c:pt>
                <c:pt idx="72">
                  <c:v>-269.44387170614971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418560"/>
        <c:axId val="128420096"/>
      </c:lineChart>
      <c:catAx>
        <c:axId val="128418560"/>
        <c:scaling>
          <c:orientation val="minMax"/>
        </c:scaling>
        <c:delete val="0"/>
        <c:axPos val="b"/>
        <c:numFmt formatCode="General" sourceLinked="1"/>
        <c:majorTickMark val="out"/>
        <c:minorTickMark val="in"/>
        <c:tickLblPos val="nextTo"/>
        <c:crossAx val="128420096"/>
        <c:crosses val="autoZero"/>
        <c:auto val="0"/>
        <c:lblAlgn val="ctr"/>
        <c:lblOffset val="100"/>
        <c:tickLblSkip val="3"/>
        <c:noMultiLvlLbl val="0"/>
      </c:catAx>
      <c:valAx>
        <c:axId val="12842009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in"/>
        <c:tickLblPos val="nextTo"/>
        <c:crossAx val="128418560"/>
        <c:crosses val="autoZero"/>
        <c:crossBetween val="between"/>
        <c:majorUnit val="50"/>
        <c:minorUnit val="5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26" workbookViewId="0" zoomToFit="1"/>
  </sheetViews>
  <pageMargins left="0.7" right="0.7" top="0.75" bottom="0.75" header="0.3" footer="0.3"/>
  <pageSetup paperSize="9" orientation="landscape" horizontalDpi="0" verticalDpi="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8214" cy="6077857"/>
    <xdr:graphicFrame macro="">
      <xdr:nvGraphicFramePr>
        <xdr:cNvPr id="2" name="图表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workbookViewId="0">
      <selection activeCell="B2" sqref="B2"/>
    </sheetView>
  </sheetViews>
  <sheetFormatPr defaultRowHeight="13.5" x14ac:dyDescent="0.15"/>
  <cols>
    <col min="3" max="4" width="9.5" bestFit="1" customWidth="1"/>
    <col min="5" max="5" width="9" customWidth="1"/>
    <col min="8" max="8" width="7.5" bestFit="1" customWidth="1"/>
  </cols>
  <sheetData>
    <row r="1" spans="1:9" x14ac:dyDescent="0.15">
      <c r="A1" t="s">
        <v>0</v>
      </c>
      <c r="B1">
        <f>220*SQRT(2)</f>
        <v>311.12698372208092</v>
      </c>
      <c r="D1" t="s">
        <v>3</v>
      </c>
      <c r="E1">
        <f>120/180*PI()</f>
        <v>2.0943951023931953</v>
      </c>
      <c r="F1">
        <f>-1*E1</f>
        <v>-2.0943951023931953</v>
      </c>
    </row>
    <row r="2" spans="1:9" x14ac:dyDescent="0.15">
      <c r="A2" t="s">
        <v>1</v>
      </c>
      <c r="B2">
        <v>5</v>
      </c>
      <c r="C2">
        <f>B2/180*PI()</f>
        <v>8.7266462599716474E-2</v>
      </c>
    </row>
    <row r="3" spans="1:9" x14ac:dyDescent="0.15">
      <c r="B3" s="2"/>
      <c r="C3" s="2" t="s">
        <v>2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</row>
    <row r="4" spans="1:9" x14ac:dyDescent="0.15">
      <c r="A4">
        <v>0</v>
      </c>
      <c r="B4">
        <v>0</v>
      </c>
      <c r="C4" s="1">
        <f t="shared" ref="C4:C35" si="0">幅值*SIN(B4)</f>
        <v>0</v>
      </c>
      <c r="D4" s="1">
        <f t="shared" ref="D4:D35" si="1">幅值*SIN(B4+B相)</f>
        <v>269.44387170614959</v>
      </c>
      <c r="E4" s="1">
        <f t="shared" ref="E4:E35" si="2">幅值*SIN(B4+C相)</f>
        <v>-269.44387170614959</v>
      </c>
      <c r="F4" s="1">
        <f>MAX(C4:E4)</f>
        <v>269.44387170614959</v>
      </c>
      <c r="G4" s="1">
        <f>MIN(C4:E4)</f>
        <v>-269.44387170614959</v>
      </c>
      <c r="H4" s="3">
        <f>(ABS(F4)+ABS(G4))/2</f>
        <v>269.44387170614959</v>
      </c>
      <c r="I4" s="3">
        <f>-H4</f>
        <v>-269.44387170614959</v>
      </c>
    </row>
    <row r="5" spans="1:9" x14ac:dyDescent="0.15">
      <c r="A5">
        <v>5</v>
      </c>
      <c r="B5">
        <f t="shared" ref="B5:B36" si="3">B4+电角差5</f>
        <v>8.7266462599716474E-2</v>
      </c>
      <c r="C5" s="1">
        <f t="shared" si="0"/>
        <v>27.116503355136516</v>
      </c>
      <c r="D5" s="1">
        <f t="shared" si="1"/>
        <v>254.86030474941052</v>
      </c>
      <c r="E5" s="1">
        <f t="shared" si="2"/>
        <v>-281.97680810454699</v>
      </c>
      <c r="F5" s="1">
        <f t="shared" ref="F5:F68" si="4">MAX(C5:E5)</f>
        <v>254.86030474941052</v>
      </c>
      <c r="G5" s="1">
        <f t="shared" ref="G5:G68" si="5">MIN(C5:E5)</f>
        <v>-281.97680810454699</v>
      </c>
      <c r="H5" s="3">
        <f t="shared" ref="H5:H68" si="6">(ABS(F5)+ABS(G5))/2</f>
        <v>268.41855642697874</v>
      </c>
      <c r="I5" s="3">
        <f t="shared" ref="I5:I68" si="7">-H5</f>
        <v>-268.41855642697874</v>
      </c>
    </row>
    <row r="6" spans="1:9" x14ac:dyDescent="0.15">
      <c r="A6">
        <v>10</v>
      </c>
      <c r="B6">
        <f t="shared" si="3"/>
        <v>0.17453292519943295</v>
      </c>
      <c r="C6" s="1">
        <f t="shared" si="0"/>
        <v>54.026633746348047</v>
      </c>
      <c r="D6" s="1">
        <f t="shared" si="1"/>
        <v>238.33709698466893</v>
      </c>
      <c r="E6" s="1">
        <f t="shared" si="2"/>
        <v>-292.36373073101691</v>
      </c>
      <c r="F6" s="1">
        <f t="shared" si="4"/>
        <v>238.33709698466893</v>
      </c>
      <c r="G6" s="1">
        <f t="shared" si="5"/>
        <v>-292.36373073101691</v>
      </c>
      <c r="H6" s="3">
        <f t="shared" si="6"/>
        <v>265.35041385784291</v>
      </c>
      <c r="I6" s="3">
        <f t="shared" si="7"/>
        <v>-265.35041385784291</v>
      </c>
    </row>
    <row r="7" spans="1:9" x14ac:dyDescent="0.15">
      <c r="A7">
        <v>15</v>
      </c>
      <c r="B7">
        <f t="shared" si="3"/>
        <v>0.26179938779914941</v>
      </c>
      <c r="C7" s="1">
        <f t="shared" si="0"/>
        <v>80.525588832576503</v>
      </c>
      <c r="D7" s="1">
        <f t="shared" si="1"/>
        <v>220.00000000000003</v>
      </c>
      <c r="E7" s="1">
        <f t="shared" si="2"/>
        <v>-300.52558883257655</v>
      </c>
      <c r="F7" s="1">
        <f t="shared" si="4"/>
        <v>220.00000000000003</v>
      </c>
      <c r="G7" s="1">
        <f t="shared" si="5"/>
        <v>-300.52558883257655</v>
      </c>
      <c r="H7" s="3">
        <f t="shared" si="6"/>
        <v>260.26279441628827</v>
      </c>
      <c r="I7" s="3">
        <f t="shared" si="7"/>
        <v>-260.26279441628827</v>
      </c>
    </row>
    <row r="8" spans="1:9" x14ac:dyDescent="0.15">
      <c r="A8">
        <v>20</v>
      </c>
      <c r="B8">
        <f t="shared" si="3"/>
        <v>0.3490658503988659</v>
      </c>
      <c r="C8" s="1">
        <f t="shared" si="0"/>
        <v>106.41169556510911</v>
      </c>
      <c r="D8" s="1">
        <f t="shared" si="1"/>
        <v>199.98857017569927</v>
      </c>
      <c r="E8" s="1">
        <f t="shared" si="2"/>
        <v>-306.40026574080838</v>
      </c>
      <c r="F8" s="1">
        <f t="shared" si="4"/>
        <v>199.98857017569927</v>
      </c>
      <c r="G8" s="1">
        <f t="shared" si="5"/>
        <v>-306.40026574080838</v>
      </c>
      <c r="H8" s="3">
        <f t="shared" si="6"/>
        <v>253.19441795825384</v>
      </c>
      <c r="I8" s="3">
        <f t="shared" si="7"/>
        <v>-253.19441795825384</v>
      </c>
    </row>
    <row r="9" spans="1:9" x14ac:dyDescent="0.15">
      <c r="A9">
        <v>25</v>
      </c>
      <c r="B9">
        <f t="shared" si="3"/>
        <v>0.43633231299858238</v>
      </c>
      <c r="C9" s="1">
        <f t="shared" si="0"/>
        <v>131.48794504125274</v>
      </c>
      <c r="D9" s="1">
        <f t="shared" si="1"/>
        <v>178.4551065759612</v>
      </c>
      <c r="E9" s="1">
        <f t="shared" si="2"/>
        <v>-309.94305161721383</v>
      </c>
      <c r="F9" s="1">
        <f t="shared" si="4"/>
        <v>178.4551065759612</v>
      </c>
      <c r="G9" s="1">
        <f t="shared" si="5"/>
        <v>-309.94305161721383</v>
      </c>
      <c r="H9" s="3">
        <f t="shared" si="6"/>
        <v>244.19907909658752</v>
      </c>
      <c r="I9" s="3">
        <f t="shared" si="7"/>
        <v>-244.19907909658752</v>
      </c>
    </row>
    <row r="10" spans="1:9" x14ac:dyDescent="0.15">
      <c r="A10">
        <v>30</v>
      </c>
      <c r="B10">
        <f t="shared" si="3"/>
        <v>0.52359877559829882</v>
      </c>
      <c r="C10" s="1">
        <f t="shared" si="0"/>
        <v>155.56349186104043</v>
      </c>
      <c r="D10" s="1">
        <f t="shared" si="1"/>
        <v>155.56349186104057</v>
      </c>
      <c r="E10" s="1">
        <f t="shared" si="2"/>
        <v>-311.12698372208092</v>
      </c>
      <c r="F10" s="1">
        <f t="shared" si="4"/>
        <v>155.56349186104057</v>
      </c>
      <c r="G10" s="1">
        <f t="shared" si="5"/>
        <v>-311.12698372208092</v>
      </c>
      <c r="H10" s="3">
        <f t="shared" si="6"/>
        <v>233.34523779156075</v>
      </c>
      <c r="I10" s="3">
        <f t="shared" si="7"/>
        <v>-233.34523779156075</v>
      </c>
    </row>
    <row r="11" spans="1:9" x14ac:dyDescent="0.15">
      <c r="A11">
        <v>35</v>
      </c>
      <c r="B11">
        <f t="shared" si="3"/>
        <v>0.6108652381980153</v>
      </c>
      <c r="C11" s="1">
        <f t="shared" si="0"/>
        <v>178.45510657596108</v>
      </c>
      <c r="D11" s="1">
        <f t="shared" si="1"/>
        <v>131.48794504125286</v>
      </c>
      <c r="E11" s="1">
        <f t="shared" si="2"/>
        <v>-309.94305161721383</v>
      </c>
      <c r="F11" s="1">
        <f t="shared" si="4"/>
        <v>178.45510657596108</v>
      </c>
      <c r="G11" s="1">
        <f t="shared" si="5"/>
        <v>-309.94305161721383</v>
      </c>
      <c r="H11" s="3">
        <f t="shared" si="6"/>
        <v>244.19907909658747</v>
      </c>
      <c r="I11" s="3">
        <f t="shared" si="7"/>
        <v>-244.19907909658747</v>
      </c>
    </row>
    <row r="12" spans="1:9" x14ac:dyDescent="0.15">
      <c r="A12">
        <v>40</v>
      </c>
      <c r="B12">
        <f t="shared" si="3"/>
        <v>0.69813170079773179</v>
      </c>
      <c r="C12" s="1">
        <f t="shared" si="0"/>
        <v>199.98857017569921</v>
      </c>
      <c r="D12" s="1">
        <f t="shared" si="1"/>
        <v>106.41169556510917</v>
      </c>
      <c r="E12" s="1">
        <f t="shared" si="2"/>
        <v>-306.40026574080832</v>
      </c>
      <c r="F12" s="1">
        <f t="shared" si="4"/>
        <v>199.98857017569921</v>
      </c>
      <c r="G12" s="1">
        <f t="shared" si="5"/>
        <v>-306.40026574080832</v>
      </c>
      <c r="H12" s="3">
        <f t="shared" si="6"/>
        <v>253.19441795825378</v>
      </c>
      <c r="I12" s="3">
        <f t="shared" si="7"/>
        <v>-253.19441795825378</v>
      </c>
    </row>
    <row r="13" spans="1:9" x14ac:dyDescent="0.15">
      <c r="A13">
        <v>45</v>
      </c>
      <c r="B13">
        <f t="shared" si="3"/>
        <v>0.78539816339744828</v>
      </c>
      <c r="C13" s="1">
        <f t="shared" si="0"/>
        <v>220</v>
      </c>
      <c r="D13" s="1">
        <f t="shared" si="1"/>
        <v>80.525588832576588</v>
      </c>
      <c r="E13" s="1">
        <f t="shared" si="2"/>
        <v>-300.52558883257649</v>
      </c>
      <c r="F13" s="1">
        <f t="shared" si="4"/>
        <v>220</v>
      </c>
      <c r="G13" s="1">
        <f t="shared" si="5"/>
        <v>-300.52558883257649</v>
      </c>
      <c r="H13" s="3">
        <f t="shared" si="6"/>
        <v>260.26279441628822</v>
      </c>
      <c r="I13" s="3">
        <f t="shared" si="7"/>
        <v>-260.26279441628822</v>
      </c>
    </row>
    <row r="14" spans="1:9" x14ac:dyDescent="0.15">
      <c r="A14">
        <v>50</v>
      </c>
      <c r="B14">
        <f t="shared" si="3"/>
        <v>0.87266462599716477</v>
      </c>
      <c r="C14" s="1">
        <f t="shared" si="0"/>
        <v>238.33709698466882</v>
      </c>
      <c r="D14" s="1">
        <f t="shared" si="1"/>
        <v>54.026633746348161</v>
      </c>
      <c r="E14" s="1">
        <f t="shared" si="2"/>
        <v>-292.36373073101686</v>
      </c>
      <c r="F14" s="1">
        <f t="shared" si="4"/>
        <v>238.33709698466882</v>
      </c>
      <c r="G14" s="1">
        <f t="shared" si="5"/>
        <v>-292.36373073101686</v>
      </c>
      <c r="H14" s="3">
        <f t="shared" si="6"/>
        <v>265.35041385784285</v>
      </c>
      <c r="I14" s="3">
        <f t="shared" si="7"/>
        <v>-265.35041385784285</v>
      </c>
    </row>
    <row r="15" spans="1:9" x14ac:dyDescent="0.15">
      <c r="A15">
        <v>55</v>
      </c>
      <c r="B15">
        <f t="shared" si="3"/>
        <v>0.95993108859688125</v>
      </c>
      <c r="C15" s="1">
        <f t="shared" si="0"/>
        <v>254.86030474941046</v>
      </c>
      <c r="D15" s="1">
        <f t="shared" si="1"/>
        <v>27.116503355136523</v>
      </c>
      <c r="E15" s="1">
        <f t="shared" si="2"/>
        <v>-281.97680810454693</v>
      </c>
      <c r="F15" s="1">
        <f t="shared" si="4"/>
        <v>254.86030474941046</v>
      </c>
      <c r="G15" s="1">
        <f t="shared" si="5"/>
        <v>-281.97680810454693</v>
      </c>
      <c r="H15" s="3">
        <f t="shared" si="6"/>
        <v>268.41855642697868</v>
      </c>
      <c r="I15" s="3">
        <f t="shared" si="7"/>
        <v>-268.41855642697868</v>
      </c>
    </row>
    <row r="16" spans="1:9" x14ac:dyDescent="0.15">
      <c r="A16">
        <v>60</v>
      </c>
      <c r="B16">
        <f t="shared" si="3"/>
        <v>1.0471975511965976</v>
      </c>
      <c r="C16" s="1">
        <f t="shared" si="0"/>
        <v>269.44387170614959</v>
      </c>
      <c r="D16" s="1">
        <f t="shared" si="1"/>
        <v>3.8117674338748682E-14</v>
      </c>
      <c r="E16" s="1">
        <f t="shared" si="2"/>
        <v>-269.44387170614959</v>
      </c>
      <c r="F16" s="1">
        <f t="shared" si="4"/>
        <v>269.44387170614959</v>
      </c>
      <c r="G16" s="1">
        <f t="shared" si="5"/>
        <v>-269.44387170614959</v>
      </c>
      <c r="H16" s="3">
        <f t="shared" si="6"/>
        <v>269.44387170614959</v>
      </c>
      <c r="I16" s="3">
        <f t="shared" si="7"/>
        <v>-269.44387170614959</v>
      </c>
    </row>
    <row r="17" spans="1:9" x14ac:dyDescent="0.15">
      <c r="A17">
        <v>65</v>
      </c>
      <c r="B17">
        <f t="shared" si="3"/>
        <v>1.134464013796314</v>
      </c>
      <c r="C17" s="1">
        <f t="shared" si="0"/>
        <v>281.97680810454693</v>
      </c>
      <c r="D17" s="1">
        <f t="shared" si="1"/>
        <v>-27.116503355136444</v>
      </c>
      <c r="E17" s="1">
        <f t="shared" si="2"/>
        <v>-254.86030474941046</v>
      </c>
      <c r="F17" s="1">
        <f t="shared" si="4"/>
        <v>281.97680810454693</v>
      </c>
      <c r="G17" s="1">
        <f t="shared" si="5"/>
        <v>-254.86030474941046</v>
      </c>
      <c r="H17" s="3">
        <f t="shared" si="6"/>
        <v>268.41855642697868</v>
      </c>
      <c r="I17" s="3">
        <f t="shared" si="7"/>
        <v>-268.41855642697868</v>
      </c>
    </row>
    <row r="18" spans="1:9" x14ac:dyDescent="0.15">
      <c r="A18">
        <v>70</v>
      </c>
      <c r="B18">
        <f t="shared" si="3"/>
        <v>1.2217304763960304</v>
      </c>
      <c r="C18" s="1">
        <f t="shared" si="0"/>
        <v>292.36373073101686</v>
      </c>
      <c r="D18" s="1">
        <f t="shared" si="1"/>
        <v>-54.026633746347954</v>
      </c>
      <c r="E18" s="1">
        <f t="shared" si="2"/>
        <v>-238.33709698466885</v>
      </c>
      <c r="F18" s="1">
        <f t="shared" si="4"/>
        <v>292.36373073101686</v>
      </c>
      <c r="G18" s="1">
        <f t="shared" si="5"/>
        <v>-238.33709698466885</v>
      </c>
      <c r="H18" s="3">
        <f t="shared" si="6"/>
        <v>265.35041385784285</v>
      </c>
      <c r="I18" s="3">
        <f t="shared" si="7"/>
        <v>-265.35041385784285</v>
      </c>
    </row>
    <row r="19" spans="1:9" x14ac:dyDescent="0.15">
      <c r="A19">
        <v>75</v>
      </c>
      <c r="B19">
        <f t="shared" si="3"/>
        <v>1.3089969389957468</v>
      </c>
      <c r="C19" s="1">
        <f t="shared" si="0"/>
        <v>300.52558883257649</v>
      </c>
      <c r="D19" s="1">
        <f t="shared" si="1"/>
        <v>-80.525588832576375</v>
      </c>
      <c r="E19" s="1">
        <f t="shared" si="2"/>
        <v>-220.00000000000006</v>
      </c>
      <c r="F19" s="1">
        <f t="shared" si="4"/>
        <v>300.52558883257649</v>
      </c>
      <c r="G19" s="1">
        <f t="shared" si="5"/>
        <v>-220.00000000000006</v>
      </c>
      <c r="H19" s="3">
        <f t="shared" si="6"/>
        <v>260.26279441628827</v>
      </c>
      <c r="I19" s="3">
        <f t="shared" si="7"/>
        <v>-260.26279441628827</v>
      </c>
    </row>
    <row r="20" spans="1:9" x14ac:dyDescent="0.15">
      <c r="A20">
        <v>80</v>
      </c>
      <c r="B20">
        <f t="shared" si="3"/>
        <v>1.3962634015954631</v>
      </c>
      <c r="C20" s="1">
        <f t="shared" si="0"/>
        <v>306.40026574080832</v>
      </c>
      <c r="D20" s="1">
        <f t="shared" si="1"/>
        <v>-106.41169556510896</v>
      </c>
      <c r="E20" s="1">
        <f t="shared" si="2"/>
        <v>-199.98857017569929</v>
      </c>
      <c r="F20" s="1">
        <f t="shared" si="4"/>
        <v>306.40026574080832</v>
      </c>
      <c r="G20" s="1">
        <f t="shared" si="5"/>
        <v>-199.98857017569929</v>
      </c>
      <c r="H20" s="3">
        <f t="shared" si="6"/>
        <v>253.19441795825381</v>
      </c>
      <c r="I20" s="3">
        <f t="shared" si="7"/>
        <v>-253.19441795825381</v>
      </c>
    </row>
    <row r="21" spans="1:9" x14ac:dyDescent="0.15">
      <c r="A21">
        <v>85</v>
      </c>
      <c r="B21">
        <f t="shared" si="3"/>
        <v>1.4835298641951795</v>
      </c>
      <c r="C21" s="1">
        <f t="shared" si="0"/>
        <v>309.94305161721383</v>
      </c>
      <c r="D21" s="1">
        <f t="shared" si="1"/>
        <v>-131.48794504125254</v>
      </c>
      <c r="E21" s="1">
        <f t="shared" si="2"/>
        <v>-178.4551065759612</v>
      </c>
      <c r="F21" s="1">
        <f t="shared" si="4"/>
        <v>309.94305161721383</v>
      </c>
      <c r="G21" s="1">
        <f t="shared" si="5"/>
        <v>-178.4551065759612</v>
      </c>
      <c r="H21" s="3">
        <f t="shared" si="6"/>
        <v>244.19907909658752</v>
      </c>
      <c r="I21" s="3">
        <f t="shared" si="7"/>
        <v>-244.19907909658752</v>
      </c>
    </row>
    <row r="22" spans="1:9" x14ac:dyDescent="0.15">
      <c r="A22">
        <v>90</v>
      </c>
      <c r="B22">
        <f t="shared" si="3"/>
        <v>1.5707963267948959</v>
      </c>
      <c r="C22" s="1">
        <f t="shared" si="0"/>
        <v>311.12698372208092</v>
      </c>
      <c r="D22" s="1">
        <f t="shared" si="1"/>
        <v>-155.56349186104026</v>
      </c>
      <c r="E22" s="1">
        <f t="shared" si="2"/>
        <v>-155.5634918610406</v>
      </c>
      <c r="F22" s="1">
        <f t="shared" si="4"/>
        <v>311.12698372208092</v>
      </c>
      <c r="G22" s="1">
        <f t="shared" si="5"/>
        <v>-155.5634918610406</v>
      </c>
      <c r="H22" s="3">
        <f t="shared" si="6"/>
        <v>233.34523779156075</v>
      </c>
      <c r="I22" s="3">
        <f t="shared" si="7"/>
        <v>-233.34523779156075</v>
      </c>
    </row>
    <row r="23" spans="1:9" x14ac:dyDescent="0.15">
      <c r="A23">
        <v>95</v>
      </c>
      <c r="B23">
        <f t="shared" si="3"/>
        <v>1.6580627893946123</v>
      </c>
      <c r="C23" s="1">
        <f t="shared" si="0"/>
        <v>309.94305161721388</v>
      </c>
      <c r="D23" s="1">
        <f t="shared" si="1"/>
        <v>-178.45510657596088</v>
      </c>
      <c r="E23" s="1">
        <f t="shared" si="2"/>
        <v>-131.48794504125291</v>
      </c>
      <c r="F23" s="1">
        <f t="shared" si="4"/>
        <v>309.94305161721388</v>
      </c>
      <c r="G23" s="1">
        <f t="shared" si="5"/>
        <v>-178.45510657596088</v>
      </c>
      <c r="H23" s="3">
        <f t="shared" si="6"/>
        <v>244.19907909658738</v>
      </c>
      <c r="I23" s="3">
        <f t="shared" si="7"/>
        <v>-244.19907909658738</v>
      </c>
    </row>
    <row r="24" spans="1:9" x14ac:dyDescent="0.15">
      <c r="A24">
        <v>100</v>
      </c>
      <c r="B24">
        <f t="shared" si="3"/>
        <v>1.7453292519943286</v>
      </c>
      <c r="C24" s="1">
        <f t="shared" si="0"/>
        <v>306.40026574080838</v>
      </c>
      <c r="D24" s="1">
        <f t="shared" si="1"/>
        <v>-199.98857017569898</v>
      </c>
      <c r="E24" s="1">
        <f t="shared" si="2"/>
        <v>-106.41169556510933</v>
      </c>
      <c r="F24" s="1">
        <f t="shared" si="4"/>
        <v>306.40026574080838</v>
      </c>
      <c r="G24" s="1">
        <f t="shared" si="5"/>
        <v>-199.98857017569898</v>
      </c>
      <c r="H24" s="3">
        <f t="shared" si="6"/>
        <v>253.19441795825367</v>
      </c>
      <c r="I24" s="3">
        <f t="shared" si="7"/>
        <v>-253.19441795825367</v>
      </c>
    </row>
    <row r="25" spans="1:9" x14ac:dyDescent="0.15">
      <c r="A25">
        <v>105</v>
      </c>
      <c r="B25">
        <f t="shared" si="3"/>
        <v>1.832595714594045</v>
      </c>
      <c r="C25" s="1">
        <f t="shared" si="0"/>
        <v>300.5255888325766</v>
      </c>
      <c r="D25" s="1">
        <f t="shared" si="1"/>
        <v>-219.99999999999977</v>
      </c>
      <c r="E25" s="1">
        <f t="shared" si="2"/>
        <v>-80.525588832576744</v>
      </c>
      <c r="F25" s="1">
        <f t="shared" si="4"/>
        <v>300.5255888325766</v>
      </c>
      <c r="G25" s="1">
        <f t="shared" si="5"/>
        <v>-219.99999999999977</v>
      </c>
      <c r="H25" s="3">
        <f t="shared" si="6"/>
        <v>260.26279441628822</v>
      </c>
      <c r="I25" s="3">
        <f t="shared" si="7"/>
        <v>-260.26279441628822</v>
      </c>
    </row>
    <row r="26" spans="1:9" x14ac:dyDescent="0.15">
      <c r="A26">
        <v>110</v>
      </c>
      <c r="B26">
        <f t="shared" si="3"/>
        <v>1.9198621771937614</v>
      </c>
      <c r="C26" s="1">
        <f t="shared" si="0"/>
        <v>292.36373073101697</v>
      </c>
      <c r="D26" s="1">
        <f t="shared" si="1"/>
        <v>-238.33709698466862</v>
      </c>
      <c r="E26" s="1">
        <f t="shared" si="2"/>
        <v>-54.026633746348331</v>
      </c>
      <c r="F26" s="1">
        <f t="shared" si="4"/>
        <v>292.36373073101697</v>
      </c>
      <c r="G26" s="1">
        <f t="shared" si="5"/>
        <v>-238.33709698466862</v>
      </c>
      <c r="H26" s="3">
        <f t="shared" si="6"/>
        <v>265.3504138578428</v>
      </c>
      <c r="I26" s="3">
        <f t="shared" si="7"/>
        <v>-265.3504138578428</v>
      </c>
    </row>
    <row r="27" spans="1:9" x14ac:dyDescent="0.15">
      <c r="A27">
        <v>115</v>
      </c>
      <c r="B27">
        <f t="shared" si="3"/>
        <v>2.007128639793478</v>
      </c>
      <c r="C27" s="1">
        <f t="shared" si="0"/>
        <v>281.9768081045471</v>
      </c>
      <c r="D27" s="1">
        <f t="shared" si="1"/>
        <v>-254.86030474941023</v>
      </c>
      <c r="E27" s="1">
        <f t="shared" si="2"/>
        <v>-27.116503355136761</v>
      </c>
      <c r="F27" s="1">
        <f t="shared" si="4"/>
        <v>281.9768081045471</v>
      </c>
      <c r="G27" s="1">
        <f t="shared" si="5"/>
        <v>-254.86030474941023</v>
      </c>
      <c r="H27" s="3">
        <f t="shared" si="6"/>
        <v>268.41855642697868</v>
      </c>
      <c r="I27" s="3">
        <f t="shared" si="7"/>
        <v>-268.41855642697868</v>
      </c>
    </row>
    <row r="28" spans="1:9" x14ac:dyDescent="0.15">
      <c r="A28">
        <v>120</v>
      </c>
      <c r="B28">
        <f t="shared" si="3"/>
        <v>2.0943951023931944</v>
      </c>
      <c r="C28" s="1">
        <f t="shared" si="0"/>
        <v>269.44387170614976</v>
      </c>
      <c r="D28" s="1">
        <f t="shared" si="1"/>
        <v>-269.44387170614937</v>
      </c>
      <c r="E28" s="1">
        <f t="shared" si="2"/>
        <v>-2.7633627272834442E-13</v>
      </c>
      <c r="F28" s="1">
        <f t="shared" si="4"/>
        <v>269.44387170614976</v>
      </c>
      <c r="G28" s="1">
        <f t="shared" si="5"/>
        <v>-269.44387170614937</v>
      </c>
      <c r="H28" s="3">
        <f t="shared" si="6"/>
        <v>269.44387170614959</v>
      </c>
      <c r="I28" s="3">
        <f t="shared" si="7"/>
        <v>-269.44387170614959</v>
      </c>
    </row>
    <row r="29" spans="1:9" x14ac:dyDescent="0.15">
      <c r="A29">
        <v>125</v>
      </c>
      <c r="B29">
        <f t="shared" si="3"/>
        <v>2.1816615649929108</v>
      </c>
      <c r="C29" s="1">
        <f t="shared" si="0"/>
        <v>254.86030474941066</v>
      </c>
      <c r="D29" s="1">
        <f t="shared" si="1"/>
        <v>-281.97680810454682</v>
      </c>
      <c r="E29" s="1">
        <f t="shared" si="2"/>
        <v>27.116503355136206</v>
      </c>
      <c r="F29" s="1">
        <f t="shared" si="4"/>
        <v>254.86030474941066</v>
      </c>
      <c r="G29" s="1">
        <f t="shared" si="5"/>
        <v>-281.97680810454682</v>
      </c>
      <c r="H29" s="3">
        <f t="shared" si="6"/>
        <v>268.41855642697874</v>
      </c>
      <c r="I29" s="3">
        <f t="shared" si="7"/>
        <v>-268.41855642697874</v>
      </c>
    </row>
    <row r="30" spans="1:9" x14ac:dyDescent="0.15">
      <c r="A30">
        <v>130</v>
      </c>
      <c r="B30">
        <f t="shared" si="3"/>
        <v>2.2689280275926271</v>
      </c>
      <c r="C30" s="1">
        <f t="shared" si="0"/>
        <v>238.3370969846691</v>
      </c>
      <c r="D30" s="1">
        <f t="shared" si="1"/>
        <v>-292.36373073101674</v>
      </c>
      <c r="E30" s="1">
        <f t="shared" si="2"/>
        <v>54.02663374634772</v>
      </c>
      <c r="F30" s="1">
        <f t="shared" si="4"/>
        <v>238.3370969846691</v>
      </c>
      <c r="G30" s="1">
        <f t="shared" si="5"/>
        <v>-292.36373073101674</v>
      </c>
      <c r="H30" s="3">
        <f t="shared" si="6"/>
        <v>265.35041385784291</v>
      </c>
      <c r="I30" s="3">
        <f t="shared" si="7"/>
        <v>-265.35041385784291</v>
      </c>
    </row>
    <row r="31" spans="1:9" x14ac:dyDescent="0.15">
      <c r="A31">
        <v>135</v>
      </c>
      <c r="B31">
        <f t="shared" si="3"/>
        <v>2.3561944901923435</v>
      </c>
      <c r="C31" s="1">
        <f t="shared" si="0"/>
        <v>220.00000000000034</v>
      </c>
      <c r="D31" s="1">
        <f t="shared" si="1"/>
        <v>-300.52558883257637</v>
      </c>
      <c r="E31" s="1">
        <f t="shared" si="2"/>
        <v>80.525588832576148</v>
      </c>
      <c r="F31" s="1">
        <f t="shared" si="4"/>
        <v>220.00000000000034</v>
      </c>
      <c r="G31" s="1">
        <f t="shared" si="5"/>
        <v>-300.52558883257637</v>
      </c>
      <c r="H31" s="3">
        <f t="shared" si="6"/>
        <v>260.26279441628833</v>
      </c>
      <c r="I31" s="3">
        <f t="shared" si="7"/>
        <v>-260.26279441628833</v>
      </c>
    </row>
    <row r="32" spans="1:9" x14ac:dyDescent="0.15">
      <c r="A32">
        <v>140</v>
      </c>
      <c r="B32">
        <f t="shared" si="3"/>
        <v>2.4434609527920599</v>
      </c>
      <c r="C32" s="1">
        <f t="shared" si="0"/>
        <v>199.98857017569958</v>
      </c>
      <c r="D32" s="1">
        <f t="shared" si="1"/>
        <v>-306.40026574080827</v>
      </c>
      <c r="E32" s="1">
        <f t="shared" si="2"/>
        <v>106.41169556510873</v>
      </c>
      <c r="F32" s="1">
        <f t="shared" si="4"/>
        <v>199.98857017569958</v>
      </c>
      <c r="G32" s="1">
        <f t="shared" si="5"/>
        <v>-306.40026574080827</v>
      </c>
      <c r="H32" s="3">
        <f t="shared" si="6"/>
        <v>253.19441795825392</v>
      </c>
      <c r="I32" s="3">
        <f t="shared" si="7"/>
        <v>-253.19441795825392</v>
      </c>
    </row>
    <row r="33" spans="1:9" x14ac:dyDescent="0.15">
      <c r="A33">
        <v>145</v>
      </c>
      <c r="B33">
        <f t="shared" si="3"/>
        <v>2.5307274153917763</v>
      </c>
      <c r="C33" s="1">
        <f t="shared" si="0"/>
        <v>178.45510657596151</v>
      </c>
      <c r="D33" s="1">
        <f t="shared" si="1"/>
        <v>-309.94305161721377</v>
      </c>
      <c r="E33" s="1">
        <f t="shared" si="2"/>
        <v>131.48794504125235</v>
      </c>
      <c r="F33" s="1">
        <f t="shared" si="4"/>
        <v>178.45510657596151</v>
      </c>
      <c r="G33" s="1">
        <f t="shared" si="5"/>
        <v>-309.94305161721377</v>
      </c>
      <c r="H33" s="3">
        <f t="shared" si="6"/>
        <v>244.19907909658764</v>
      </c>
      <c r="I33" s="3">
        <f t="shared" si="7"/>
        <v>-244.19907909658764</v>
      </c>
    </row>
    <row r="34" spans="1:9" x14ac:dyDescent="0.15">
      <c r="A34">
        <v>150</v>
      </c>
      <c r="B34">
        <f t="shared" si="3"/>
        <v>2.6179938779914926</v>
      </c>
      <c r="C34" s="1">
        <f t="shared" si="0"/>
        <v>155.56349186104092</v>
      </c>
      <c r="D34" s="1">
        <f t="shared" si="1"/>
        <v>-311.12698372208092</v>
      </c>
      <c r="E34" s="1">
        <f t="shared" si="2"/>
        <v>155.56349186104006</v>
      </c>
      <c r="F34" s="1">
        <f t="shared" si="4"/>
        <v>155.56349186104092</v>
      </c>
      <c r="G34" s="1">
        <f t="shared" si="5"/>
        <v>-311.12698372208092</v>
      </c>
      <c r="H34" s="3">
        <f t="shared" si="6"/>
        <v>233.34523779156092</v>
      </c>
      <c r="I34" s="3">
        <f t="shared" si="7"/>
        <v>-233.34523779156092</v>
      </c>
    </row>
    <row r="35" spans="1:9" x14ac:dyDescent="0.15">
      <c r="A35">
        <v>155</v>
      </c>
      <c r="B35">
        <f t="shared" si="3"/>
        <v>2.705260340591209</v>
      </c>
      <c r="C35" s="1">
        <f t="shared" si="0"/>
        <v>131.48794504125325</v>
      </c>
      <c r="D35" s="1">
        <f t="shared" si="1"/>
        <v>-309.94305161721388</v>
      </c>
      <c r="E35" s="1">
        <f t="shared" si="2"/>
        <v>178.45510657596071</v>
      </c>
      <c r="F35" s="1">
        <f t="shared" si="4"/>
        <v>178.45510657596071</v>
      </c>
      <c r="G35" s="1">
        <f t="shared" si="5"/>
        <v>-309.94305161721388</v>
      </c>
      <c r="H35" s="3">
        <f t="shared" si="6"/>
        <v>244.1990790965873</v>
      </c>
      <c r="I35" s="3">
        <f t="shared" si="7"/>
        <v>-244.1990790965873</v>
      </c>
    </row>
    <row r="36" spans="1:9" x14ac:dyDescent="0.15">
      <c r="A36">
        <v>160</v>
      </c>
      <c r="B36">
        <f t="shared" si="3"/>
        <v>2.7925268031909254</v>
      </c>
      <c r="C36" s="1">
        <f t="shared" ref="C36:C67" si="8">幅值*SIN(B36)</f>
        <v>106.41169556510968</v>
      </c>
      <c r="D36" s="1">
        <f t="shared" ref="D36:D67" si="9">幅值*SIN(B36+B相)</f>
        <v>-306.40026574080849</v>
      </c>
      <c r="E36" s="1">
        <f t="shared" ref="E36:E67" si="10">幅值*SIN(B36+C相)</f>
        <v>199.98857017569881</v>
      </c>
      <c r="F36" s="1">
        <f t="shared" si="4"/>
        <v>199.98857017569881</v>
      </c>
      <c r="G36" s="1">
        <f t="shared" si="5"/>
        <v>-306.40026574080849</v>
      </c>
      <c r="H36" s="3">
        <f t="shared" si="6"/>
        <v>253.19441795825367</v>
      </c>
      <c r="I36" s="3">
        <f t="shared" si="7"/>
        <v>-253.19441795825367</v>
      </c>
    </row>
    <row r="37" spans="1:9" x14ac:dyDescent="0.15">
      <c r="A37">
        <v>165</v>
      </c>
      <c r="B37">
        <f t="shared" ref="B37:B68" si="11">B36+电角差5</f>
        <v>2.8797932657906418</v>
      </c>
      <c r="C37" s="1">
        <f t="shared" si="8"/>
        <v>80.525588832577114</v>
      </c>
      <c r="D37" s="1">
        <f t="shared" si="9"/>
        <v>-300.52558883257672</v>
      </c>
      <c r="E37" s="1">
        <f t="shared" si="10"/>
        <v>219.9999999999996</v>
      </c>
      <c r="F37" s="1">
        <f t="shared" si="4"/>
        <v>219.9999999999996</v>
      </c>
      <c r="G37" s="1">
        <f t="shared" si="5"/>
        <v>-300.52558883257672</v>
      </c>
      <c r="H37" s="3">
        <f t="shared" si="6"/>
        <v>260.26279441628816</v>
      </c>
      <c r="I37" s="3">
        <f t="shared" si="7"/>
        <v>-260.26279441628816</v>
      </c>
    </row>
    <row r="38" spans="1:9" x14ac:dyDescent="0.15">
      <c r="A38">
        <v>170</v>
      </c>
      <c r="B38">
        <f t="shared" si="11"/>
        <v>2.9670597283903581</v>
      </c>
      <c r="C38" s="1">
        <f t="shared" si="8"/>
        <v>54.026633746348715</v>
      </c>
      <c r="D38" s="1">
        <f t="shared" si="9"/>
        <v>-292.36373073101714</v>
      </c>
      <c r="E38" s="1">
        <f t="shared" si="10"/>
        <v>238.33709698466845</v>
      </c>
      <c r="F38" s="1">
        <f t="shared" si="4"/>
        <v>238.33709698466845</v>
      </c>
      <c r="G38" s="1">
        <f t="shared" si="5"/>
        <v>-292.36373073101714</v>
      </c>
      <c r="H38" s="3">
        <f t="shared" si="6"/>
        <v>265.3504138578428</v>
      </c>
      <c r="I38" s="3">
        <f t="shared" si="7"/>
        <v>-265.3504138578428</v>
      </c>
    </row>
    <row r="39" spans="1:9" x14ac:dyDescent="0.15">
      <c r="A39">
        <v>175</v>
      </c>
      <c r="B39">
        <f t="shared" si="11"/>
        <v>3.0543261909900745</v>
      </c>
      <c r="C39" s="1">
        <f t="shared" si="8"/>
        <v>27.116503355137208</v>
      </c>
      <c r="D39" s="1">
        <f t="shared" si="9"/>
        <v>-281.97680810454733</v>
      </c>
      <c r="E39" s="1">
        <f t="shared" si="10"/>
        <v>254.86030474941012</v>
      </c>
      <c r="F39" s="1">
        <f t="shared" si="4"/>
        <v>254.86030474941012</v>
      </c>
      <c r="G39" s="1">
        <f t="shared" si="5"/>
        <v>-281.97680810454733</v>
      </c>
      <c r="H39" s="3">
        <f t="shared" si="6"/>
        <v>268.41855642697874</v>
      </c>
      <c r="I39" s="3">
        <f t="shared" si="7"/>
        <v>-268.41855642697874</v>
      </c>
    </row>
    <row r="40" spans="1:9" x14ac:dyDescent="0.15">
      <c r="A40">
        <v>180</v>
      </c>
      <c r="B40">
        <f t="shared" si="11"/>
        <v>3.1415926535897909</v>
      </c>
      <c r="C40" s="1">
        <f t="shared" si="8"/>
        <v>7.2895835615960973E-13</v>
      </c>
      <c r="D40" s="1">
        <f t="shared" si="9"/>
        <v>-269.44387170614999</v>
      </c>
      <c r="E40" s="1">
        <f t="shared" si="10"/>
        <v>269.44387170614925</v>
      </c>
      <c r="F40" s="1">
        <f t="shared" si="4"/>
        <v>269.44387170614925</v>
      </c>
      <c r="G40" s="1">
        <f t="shared" si="5"/>
        <v>-269.44387170614999</v>
      </c>
      <c r="H40" s="3">
        <f t="shared" si="6"/>
        <v>269.44387170614959</v>
      </c>
      <c r="I40" s="3">
        <f t="shared" si="7"/>
        <v>-269.44387170614959</v>
      </c>
    </row>
    <row r="41" spans="1:9" x14ac:dyDescent="0.15">
      <c r="A41">
        <v>185</v>
      </c>
      <c r="B41">
        <f t="shared" si="11"/>
        <v>3.2288591161895073</v>
      </c>
      <c r="C41" s="1">
        <f t="shared" si="8"/>
        <v>-27.116503355135759</v>
      </c>
      <c r="D41" s="1">
        <f t="shared" si="9"/>
        <v>-254.86030474941094</v>
      </c>
      <c r="E41" s="1">
        <f t="shared" si="10"/>
        <v>281.97680810454671</v>
      </c>
      <c r="F41" s="1">
        <f t="shared" si="4"/>
        <v>281.97680810454671</v>
      </c>
      <c r="G41" s="1">
        <f t="shared" si="5"/>
        <v>-254.86030474941094</v>
      </c>
      <c r="H41" s="3">
        <f t="shared" si="6"/>
        <v>268.41855642697885</v>
      </c>
      <c r="I41" s="3">
        <f t="shared" si="7"/>
        <v>-268.41855642697885</v>
      </c>
    </row>
    <row r="42" spans="1:9" x14ac:dyDescent="0.15">
      <c r="A42">
        <v>190</v>
      </c>
      <c r="B42">
        <f t="shared" si="11"/>
        <v>3.3161255787892236</v>
      </c>
      <c r="C42" s="1">
        <f t="shared" si="8"/>
        <v>-54.026633746347272</v>
      </c>
      <c r="D42" s="1">
        <f t="shared" si="9"/>
        <v>-238.33709698466936</v>
      </c>
      <c r="E42" s="1">
        <f t="shared" si="10"/>
        <v>292.36373073101663</v>
      </c>
      <c r="F42" s="1">
        <f t="shared" si="4"/>
        <v>292.36373073101663</v>
      </c>
      <c r="G42" s="1">
        <f t="shared" si="5"/>
        <v>-238.33709698466936</v>
      </c>
      <c r="H42" s="3">
        <f t="shared" si="6"/>
        <v>265.35041385784302</v>
      </c>
      <c r="I42" s="3">
        <f t="shared" si="7"/>
        <v>-265.35041385784302</v>
      </c>
    </row>
    <row r="43" spans="1:9" x14ac:dyDescent="0.15">
      <c r="A43">
        <v>195</v>
      </c>
      <c r="B43">
        <f t="shared" si="11"/>
        <v>3.40339204138894</v>
      </c>
      <c r="C43" s="1">
        <f t="shared" si="8"/>
        <v>-80.525588832575707</v>
      </c>
      <c r="D43" s="1">
        <f t="shared" si="9"/>
        <v>-220.00000000000065</v>
      </c>
      <c r="E43" s="1">
        <f t="shared" si="10"/>
        <v>300.52558883257632</v>
      </c>
      <c r="F43" s="1">
        <f t="shared" si="4"/>
        <v>300.52558883257632</v>
      </c>
      <c r="G43" s="1">
        <f t="shared" si="5"/>
        <v>-220.00000000000065</v>
      </c>
      <c r="H43" s="3">
        <f t="shared" si="6"/>
        <v>260.2627944162885</v>
      </c>
      <c r="I43" s="3">
        <f t="shared" si="7"/>
        <v>-260.2627944162885</v>
      </c>
    </row>
    <row r="44" spans="1:9" x14ac:dyDescent="0.15">
      <c r="A44">
        <v>200</v>
      </c>
      <c r="B44">
        <f t="shared" si="11"/>
        <v>3.4906585039886564</v>
      </c>
      <c r="C44" s="1">
        <f t="shared" si="8"/>
        <v>-106.41169556510832</v>
      </c>
      <c r="D44" s="1">
        <f t="shared" si="9"/>
        <v>-199.98857017569992</v>
      </c>
      <c r="E44" s="1">
        <f t="shared" si="10"/>
        <v>306.40026574080821</v>
      </c>
      <c r="F44" s="1">
        <f t="shared" si="4"/>
        <v>306.40026574080821</v>
      </c>
      <c r="G44" s="1">
        <f t="shared" si="5"/>
        <v>-199.98857017569992</v>
      </c>
      <c r="H44" s="3">
        <f t="shared" si="6"/>
        <v>253.19441795825406</v>
      </c>
      <c r="I44" s="3">
        <f t="shared" si="7"/>
        <v>-253.19441795825406</v>
      </c>
    </row>
    <row r="45" spans="1:9" x14ac:dyDescent="0.15">
      <c r="A45">
        <v>205</v>
      </c>
      <c r="B45">
        <f t="shared" si="11"/>
        <v>3.5779249665883728</v>
      </c>
      <c r="C45" s="1">
        <f t="shared" si="8"/>
        <v>-131.48794504125192</v>
      </c>
      <c r="D45" s="1">
        <f t="shared" si="9"/>
        <v>-178.45510657596188</v>
      </c>
      <c r="E45" s="1">
        <f t="shared" si="10"/>
        <v>309.94305161721377</v>
      </c>
      <c r="F45" s="1">
        <f t="shared" si="4"/>
        <v>309.94305161721377</v>
      </c>
      <c r="G45" s="1">
        <f t="shared" si="5"/>
        <v>-178.45510657596188</v>
      </c>
      <c r="H45" s="3">
        <f t="shared" si="6"/>
        <v>244.19907909658781</v>
      </c>
      <c r="I45" s="3">
        <f t="shared" si="7"/>
        <v>-244.19907909658781</v>
      </c>
    </row>
    <row r="46" spans="1:9" x14ac:dyDescent="0.15">
      <c r="A46">
        <v>210</v>
      </c>
      <c r="B46">
        <f t="shared" si="11"/>
        <v>3.6651914291880892</v>
      </c>
      <c r="C46" s="1">
        <f t="shared" si="8"/>
        <v>-155.56349186103967</v>
      </c>
      <c r="D46" s="1">
        <f t="shared" si="9"/>
        <v>-155.56349186104131</v>
      </c>
      <c r="E46" s="1">
        <f t="shared" si="10"/>
        <v>311.12698372208092</v>
      </c>
      <c r="F46" s="1">
        <f t="shared" si="4"/>
        <v>311.12698372208092</v>
      </c>
      <c r="G46" s="1">
        <f t="shared" si="5"/>
        <v>-155.56349186104131</v>
      </c>
      <c r="H46" s="3">
        <f t="shared" si="6"/>
        <v>233.34523779156112</v>
      </c>
      <c r="I46" s="3">
        <f t="shared" si="7"/>
        <v>-233.34523779156112</v>
      </c>
    </row>
    <row r="47" spans="1:9" x14ac:dyDescent="0.15">
      <c r="A47">
        <v>215</v>
      </c>
      <c r="B47">
        <f t="shared" si="11"/>
        <v>3.7524578917878055</v>
      </c>
      <c r="C47" s="1">
        <f t="shared" si="8"/>
        <v>-178.45510657596031</v>
      </c>
      <c r="D47" s="1">
        <f t="shared" si="9"/>
        <v>-131.48794504125365</v>
      </c>
      <c r="E47" s="1">
        <f t="shared" si="10"/>
        <v>309.94305161721388</v>
      </c>
      <c r="F47" s="1">
        <f t="shared" si="4"/>
        <v>309.94305161721388</v>
      </c>
      <c r="G47" s="1">
        <f t="shared" si="5"/>
        <v>-178.45510657596031</v>
      </c>
      <c r="H47" s="3">
        <f t="shared" si="6"/>
        <v>244.1990790965871</v>
      </c>
      <c r="I47" s="3">
        <f t="shared" si="7"/>
        <v>-244.1990790965871</v>
      </c>
    </row>
    <row r="48" spans="1:9" x14ac:dyDescent="0.15">
      <c r="A48">
        <v>220</v>
      </c>
      <c r="B48">
        <f t="shared" si="11"/>
        <v>3.8397243543875219</v>
      </c>
      <c r="C48" s="1">
        <f t="shared" si="8"/>
        <v>-199.98857017569847</v>
      </c>
      <c r="D48" s="1">
        <f t="shared" si="9"/>
        <v>-106.41169556511012</v>
      </c>
      <c r="E48" s="1">
        <f t="shared" si="10"/>
        <v>306.40026574080849</v>
      </c>
      <c r="F48" s="1">
        <f t="shared" si="4"/>
        <v>306.40026574080849</v>
      </c>
      <c r="G48" s="1">
        <f t="shared" si="5"/>
        <v>-199.98857017569847</v>
      </c>
      <c r="H48" s="3">
        <f t="shared" si="6"/>
        <v>253.1944179582535</v>
      </c>
      <c r="I48" s="3">
        <f t="shared" si="7"/>
        <v>-253.1944179582535</v>
      </c>
    </row>
    <row r="49" spans="1:9" x14ac:dyDescent="0.15">
      <c r="A49">
        <v>225</v>
      </c>
      <c r="B49">
        <f t="shared" si="11"/>
        <v>3.9269908169872383</v>
      </c>
      <c r="C49" s="1">
        <f t="shared" si="8"/>
        <v>-219.99999999999929</v>
      </c>
      <c r="D49" s="1">
        <f t="shared" si="9"/>
        <v>-80.525588832577554</v>
      </c>
      <c r="E49" s="1">
        <f t="shared" si="10"/>
        <v>300.52558883257677</v>
      </c>
      <c r="F49" s="1">
        <f t="shared" si="4"/>
        <v>300.52558883257677</v>
      </c>
      <c r="G49" s="1">
        <f t="shared" si="5"/>
        <v>-219.99999999999929</v>
      </c>
      <c r="H49" s="3">
        <f t="shared" si="6"/>
        <v>260.26279441628805</v>
      </c>
      <c r="I49" s="3">
        <f t="shared" si="7"/>
        <v>-260.26279441628805</v>
      </c>
    </row>
    <row r="50" spans="1:9" x14ac:dyDescent="0.15">
      <c r="A50">
        <v>230</v>
      </c>
      <c r="B50">
        <f t="shared" si="11"/>
        <v>4.0142572795869551</v>
      </c>
      <c r="C50" s="1">
        <f t="shared" si="8"/>
        <v>-238.33709698466822</v>
      </c>
      <c r="D50" s="1">
        <f t="shared" si="9"/>
        <v>-54.026633746349155</v>
      </c>
      <c r="E50" s="1">
        <f t="shared" si="10"/>
        <v>292.36373073101714</v>
      </c>
      <c r="F50" s="1">
        <f t="shared" si="4"/>
        <v>292.36373073101714</v>
      </c>
      <c r="G50" s="1">
        <f t="shared" si="5"/>
        <v>-238.33709698466822</v>
      </c>
      <c r="H50" s="3">
        <f t="shared" si="6"/>
        <v>265.35041385784268</v>
      </c>
      <c r="I50" s="3">
        <f t="shared" si="7"/>
        <v>-265.35041385784268</v>
      </c>
    </row>
    <row r="51" spans="1:9" x14ac:dyDescent="0.15">
      <c r="A51">
        <v>235</v>
      </c>
      <c r="B51">
        <f t="shared" si="11"/>
        <v>4.1015237421866715</v>
      </c>
      <c r="C51" s="1">
        <f t="shared" si="8"/>
        <v>-254.86030474940992</v>
      </c>
      <c r="D51" s="1">
        <f t="shared" si="9"/>
        <v>-27.116503355137663</v>
      </c>
      <c r="E51" s="1">
        <f t="shared" si="10"/>
        <v>281.97680810454733</v>
      </c>
      <c r="F51" s="1">
        <f t="shared" si="4"/>
        <v>281.97680810454733</v>
      </c>
      <c r="G51" s="1">
        <f t="shared" si="5"/>
        <v>-254.86030474940992</v>
      </c>
      <c r="H51" s="3">
        <f t="shared" si="6"/>
        <v>268.41855642697863</v>
      </c>
      <c r="I51" s="3">
        <f t="shared" si="7"/>
        <v>-268.41855642697863</v>
      </c>
    </row>
    <row r="52" spans="1:9" x14ac:dyDescent="0.15">
      <c r="A52">
        <v>240</v>
      </c>
      <c r="B52">
        <f t="shared" si="11"/>
        <v>4.1887902047863879</v>
      </c>
      <c r="C52" s="1">
        <f t="shared" si="8"/>
        <v>-269.44387170614908</v>
      </c>
      <c r="D52" s="1">
        <f t="shared" si="9"/>
        <v>-1.181580439590875E-12</v>
      </c>
      <c r="E52" s="1">
        <f t="shared" si="10"/>
        <v>269.44387170615005</v>
      </c>
      <c r="F52" s="1">
        <f t="shared" si="4"/>
        <v>269.44387170615005</v>
      </c>
      <c r="G52" s="1">
        <f t="shared" si="5"/>
        <v>-269.44387170614908</v>
      </c>
      <c r="H52" s="3">
        <f t="shared" si="6"/>
        <v>269.44387170614959</v>
      </c>
      <c r="I52" s="3">
        <f t="shared" si="7"/>
        <v>-269.44387170614959</v>
      </c>
    </row>
    <row r="53" spans="1:9" x14ac:dyDescent="0.15">
      <c r="A53">
        <v>245</v>
      </c>
      <c r="B53">
        <f t="shared" si="11"/>
        <v>4.2760566673861042</v>
      </c>
      <c r="C53" s="1">
        <f t="shared" si="8"/>
        <v>-281.97680810454654</v>
      </c>
      <c r="D53" s="1">
        <f t="shared" si="9"/>
        <v>27.116503355135311</v>
      </c>
      <c r="E53" s="1">
        <f t="shared" si="10"/>
        <v>254.86030474941097</v>
      </c>
      <c r="F53" s="1">
        <f t="shared" si="4"/>
        <v>254.86030474941097</v>
      </c>
      <c r="G53" s="1">
        <f t="shared" si="5"/>
        <v>-281.97680810454654</v>
      </c>
      <c r="H53" s="3">
        <f t="shared" si="6"/>
        <v>268.41855642697874</v>
      </c>
      <c r="I53" s="3">
        <f t="shared" si="7"/>
        <v>-268.41855642697874</v>
      </c>
    </row>
    <row r="54" spans="1:9" x14ac:dyDescent="0.15">
      <c r="A54">
        <v>250</v>
      </c>
      <c r="B54">
        <f t="shared" si="11"/>
        <v>4.3633231299858206</v>
      </c>
      <c r="C54" s="1">
        <f t="shared" si="8"/>
        <v>-292.36373073101652</v>
      </c>
      <c r="D54" s="1">
        <f t="shared" si="9"/>
        <v>54.026633746346832</v>
      </c>
      <c r="E54" s="1">
        <f t="shared" si="10"/>
        <v>238.33709698466944</v>
      </c>
      <c r="F54" s="1">
        <f t="shared" si="4"/>
        <v>238.33709698466944</v>
      </c>
      <c r="G54" s="1">
        <f t="shared" si="5"/>
        <v>-292.36373073101652</v>
      </c>
      <c r="H54" s="3">
        <f t="shared" si="6"/>
        <v>265.35041385784297</v>
      </c>
      <c r="I54" s="3">
        <f t="shared" si="7"/>
        <v>-265.35041385784297</v>
      </c>
    </row>
    <row r="55" spans="1:9" x14ac:dyDescent="0.15">
      <c r="A55">
        <v>255</v>
      </c>
      <c r="B55">
        <f t="shared" si="11"/>
        <v>4.450589592585537</v>
      </c>
      <c r="C55" s="1">
        <f t="shared" si="8"/>
        <v>-300.52558883257626</v>
      </c>
      <c r="D55" s="1">
        <f t="shared" si="9"/>
        <v>80.525588832575266</v>
      </c>
      <c r="E55" s="1">
        <f t="shared" si="10"/>
        <v>220.00000000000071</v>
      </c>
      <c r="F55" s="1">
        <f t="shared" si="4"/>
        <v>220.00000000000071</v>
      </c>
      <c r="G55" s="1">
        <f t="shared" si="5"/>
        <v>-300.52558883257626</v>
      </c>
      <c r="H55" s="3">
        <f t="shared" si="6"/>
        <v>260.2627944162885</v>
      </c>
      <c r="I55" s="3">
        <f t="shared" si="7"/>
        <v>-260.2627944162885</v>
      </c>
    </row>
    <row r="56" spans="1:9" x14ac:dyDescent="0.15">
      <c r="A56">
        <v>260</v>
      </c>
      <c r="B56">
        <f t="shared" si="11"/>
        <v>4.5378560551852534</v>
      </c>
      <c r="C56" s="1">
        <f t="shared" si="8"/>
        <v>-306.40026574080815</v>
      </c>
      <c r="D56" s="1">
        <f t="shared" si="9"/>
        <v>106.41169556510789</v>
      </c>
      <c r="E56" s="1">
        <f t="shared" si="10"/>
        <v>199.9885701757</v>
      </c>
      <c r="F56" s="1">
        <f t="shared" si="4"/>
        <v>199.9885701757</v>
      </c>
      <c r="G56" s="1">
        <f t="shared" si="5"/>
        <v>-306.40026574080815</v>
      </c>
      <c r="H56" s="3">
        <f t="shared" si="6"/>
        <v>253.19441795825406</v>
      </c>
      <c r="I56" s="3">
        <f t="shared" si="7"/>
        <v>-253.19441795825406</v>
      </c>
    </row>
    <row r="57" spans="1:9" x14ac:dyDescent="0.15">
      <c r="A57">
        <v>265</v>
      </c>
      <c r="B57">
        <f t="shared" si="11"/>
        <v>4.6251225177849697</v>
      </c>
      <c r="C57" s="1">
        <f t="shared" si="8"/>
        <v>-309.94305161721371</v>
      </c>
      <c r="D57" s="1">
        <f t="shared" si="9"/>
        <v>131.48794504125152</v>
      </c>
      <c r="E57" s="1">
        <f t="shared" si="10"/>
        <v>178.45510657596199</v>
      </c>
      <c r="F57" s="1">
        <f t="shared" si="4"/>
        <v>178.45510657596199</v>
      </c>
      <c r="G57" s="1">
        <f t="shared" si="5"/>
        <v>-309.94305161721371</v>
      </c>
      <c r="H57" s="3">
        <f t="shared" si="6"/>
        <v>244.19907909658787</v>
      </c>
      <c r="I57" s="3">
        <f t="shared" si="7"/>
        <v>-244.19907909658787</v>
      </c>
    </row>
    <row r="58" spans="1:9" x14ac:dyDescent="0.15">
      <c r="A58">
        <v>270</v>
      </c>
      <c r="B58">
        <f t="shared" si="11"/>
        <v>4.7123889803846861</v>
      </c>
      <c r="C58" s="1">
        <f t="shared" si="8"/>
        <v>-311.12698372208092</v>
      </c>
      <c r="D58" s="1">
        <f t="shared" si="9"/>
        <v>155.56349186103927</v>
      </c>
      <c r="E58" s="1">
        <f t="shared" si="10"/>
        <v>155.5634918610414</v>
      </c>
      <c r="F58" s="1">
        <f t="shared" si="4"/>
        <v>155.5634918610414</v>
      </c>
      <c r="G58" s="1">
        <f t="shared" si="5"/>
        <v>-311.12698372208092</v>
      </c>
      <c r="H58" s="3">
        <f t="shared" si="6"/>
        <v>233.34523779156115</v>
      </c>
      <c r="I58" s="3">
        <f t="shared" si="7"/>
        <v>-233.34523779156115</v>
      </c>
    </row>
    <row r="59" spans="1:9" x14ac:dyDescent="0.15">
      <c r="A59">
        <v>275</v>
      </c>
      <c r="B59">
        <f t="shared" si="11"/>
        <v>4.7996554429844025</v>
      </c>
      <c r="C59" s="1">
        <f t="shared" si="8"/>
        <v>-309.94305161721394</v>
      </c>
      <c r="D59" s="1">
        <f t="shared" si="9"/>
        <v>178.45510657595995</v>
      </c>
      <c r="E59" s="1">
        <f t="shared" si="10"/>
        <v>131.48794504125374</v>
      </c>
      <c r="F59" s="1">
        <f t="shared" si="4"/>
        <v>178.45510657595995</v>
      </c>
      <c r="G59" s="1">
        <f t="shared" si="5"/>
        <v>-309.94305161721394</v>
      </c>
      <c r="H59" s="3">
        <f t="shared" si="6"/>
        <v>244.19907909658696</v>
      </c>
      <c r="I59" s="3">
        <f t="shared" si="7"/>
        <v>-244.19907909658696</v>
      </c>
    </row>
    <row r="60" spans="1:9" x14ac:dyDescent="0.15">
      <c r="A60">
        <v>280</v>
      </c>
      <c r="B60">
        <f t="shared" si="11"/>
        <v>4.8869219055841189</v>
      </c>
      <c r="C60" s="1">
        <f t="shared" si="8"/>
        <v>-306.40026574080855</v>
      </c>
      <c r="D60" s="1">
        <f t="shared" si="9"/>
        <v>199.98857017569813</v>
      </c>
      <c r="E60" s="1">
        <f t="shared" si="10"/>
        <v>106.41169556511021</v>
      </c>
      <c r="F60" s="1">
        <f t="shared" si="4"/>
        <v>199.98857017569813</v>
      </c>
      <c r="G60" s="1">
        <f t="shared" si="5"/>
        <v>-306.40026574080855</v>
      </c>
      <c r="H60" s="3">
        <f t="shared" si="6"/>
        <v>253.19441795825333</v>
      </c>
      <c r="I60" s="3">
        <f t="shared" si="7"/>
        <v>-253.19441795825333</v>
      </c>
    </row>
    <row r="61" spans="1:9" x14ac:dyDescent="0.15">
      <c r="A61">
        <v>285</v>
      </c>
      <c r="B61">
        <f t="shared" si="11"/>
        <v>4.9741883681838353</v>
      </c>
      <c r="C61" s="1">
        <f t="shared" si="8"/>
        <v>-300.52558883257683</v>
      </c>
      <c r="D61" s="1">
        <f t="shared" si="9"/>
        <v>219.99999999999898</v>
      </c>
      <c r="E61" s="1">
        <f t="shared" si="10"/>
        <v>80.525588832577654</v>
      </c>
      <c r="F61" s="1">
        <f t="shared" si="4"/>
        <v>219.99999999999898</v>
      </c>
      <c r="G61" s="1">
        <f t="shared" si="5"/>
        <v>-300.52558883257683</v>
      </c>
      <c r="H61" s="3">
        <f t="shared" si="6"/>
        <v>260.26279441628787</v>
      </c>
      <c r="I61" s="3">
        <f t="shared" si="7"/>
        <v>-260.26279441628787</v>
      </c>
    </row>
    <row r="62" spans="1:9" x14ac:dyDescent="0.15">
      <c r="A62">
        <v>290</v>
      </c>
      <c r="B62">
        <f t="shared" si="11"/>
        <v>5.0614548307835516</v>
      </c>
      <c r="C62" s="1">
        <f t="shared" si="8"/>
        <v>-292.36373073101731</v>
      </c>
      <c r="D62" s="1">
        <f t="shared" si="9"/>
        <v>238.33709698466785</v>
      </c>
      <c r="E62" s="1">
        <f t="shared" si="10"/>
        <v>54.026633746349255</v>
      </c>
      <c r="F62" s="1">
        <f t="shared" si="4"/>
        <v>238.33709698466785</v>
      </c>
      <c r="G62" s="1">
        <f t="shared" si="5"/>
        <v>-292.36373073101731</v>
      </c>
      <c r="H62" s="3">
        <f t="shared" si="6"/>
        <v>265.35041385784257</v>
      </c>
      <c r="I62" s="3">
        <f t="shared" si="7"/>
        <v>-265.35041385784257</v>
      </c>
    </row>
    <row r="63" spans="1:9" x14ac:dyDescent="0.15">
      <c r="A63">
        <v>295</v>
      </c>
      <c r="B63">
        <f t="shared" si="11"/>
        <v>5.148721293383268</v>
      </c>
      <c r="C63" s="1">
        <f t="shared" si="8"/>
        <v>-281.9768081045475</v>
      </c>
      <c r="D63" s="1">
        <f t="shared" si="9"/>
        <v>254.86030474940955</v>
      </c>
      <c r="E63" s="1">
        <f t="shared" si="10"/>
        <v>27.116503355137763</v>
      </c>
      <c r="F63" s="1">
        <f t="shared" si="4"/>
        <v>254.86030474940955</v>
      </c>
      <c r="G63" s="1">
        <f t="shared" si="5"/>
        <v>-281.9768081045475</v>
      </c>
      <c r="H63" s="3">
        <f t="shared" si="6"/>
        <v>268.41855642697851</v>
      </c>
      <c r="I63" s="3">
        <f t="shared" si="7"/>
        <v>-268.41855642697851</v>
      </c>
    </row>
    <row r="64" spans="1:9" x14ac:dyDescent="0.15">
      <c r="A64">
        <v>300</v>
      </c>
      <c r="B64">
        <f t="shared" si="11"/>
        <v>5.2359877559829844</v>
      </c>
      <c r="C64" s="1">
        <f t="shared" si="8"/>
        <v>-269.44387170615028</v>
      </c>
      <c r="D64" s="1">
        <f t="shared" si="9"/>
        <v>269.4438717061488</v>
      </c>
      <c r="E64" s="1">
        <f t="shared" si="10"/>
        <v>1.2816309016162986E-12</v>
      </c>
      <c r="F64" s="1">
        <f t="shared" si="4"/>
        <v>269.4438717061488</v>
      </c>
      <c r="G64" s="1">
        <f t="shared" si="5"/>
        <v>-269.44387170615028</v>
      </c>
      <c r="H64" s="3">
        <f t="shared" si="6"/>
        <v>269.44387170614954</v>
      </c>
      <c r="I64" s="3">
        <f t="shared" si="7"/>
        <v>-269.44387170614954</v>
      </c>
    </row>
    <row r="65" spans="1:9" x14ac:dyDescent="0.15">
      <c r="A65">
        <v>305</v>
      </c>
      <c r="B65">
        <f t="shared" si="11"/>
        <v>5.3232542185827008</v>
      </c>
      <c r="C65" s="1">
        <f t="shared" si="8"/>
        <v>-254.86030474941126</v>
      </c>
      <c r="D65" s="1">
        <f t="shared" si="9"/>
        <v>281.97680810454631</v>
      </c>
      <c r="E65" s="1">
        <f t="shared" si="10"/>
        <v>-27.116503355135212</v>
      </c>
      <c r="F65" s="1">
        <f t="shared" si="4"/>
        <v>281.97680810454631</v>
      </c>
      <c r="G65" s="1">
        <f t="shared" si="5"/>
        <v>-254.86030474941126</v>
      </c>
      <c r="H65" s="3">
        <f t="shared" si="6"/>
        <v>268.4185564269788</v>
      </c>
      <c r="I65" s="3">
        <f t="shared" si="7"/>
        <v>-268.4185564269788</v>
      </c>
    </row>
    <row r="66" spans="1:9" x14ac:dyDescent="0.15">
      <c r="A66">
        <v>310</v>
      </c>
      <c r="B66">
        <f t="shared" si="11"/>
        <v>5.4105206811824171</v>
      </c>
      <c r="C66" s="1">
        <f t="shared" si="8"/>
        <v>-238.33709698466976</v>
      </c>
      <c r="D66" s="1">
        <f t="shared" si="9"/>
        <v>292.36373073101635</v>
      </c>
      <c r="E66" s="1">
        <f t="shared" si="10"/>
        <v>-54.026633746346725</v>
      </c>
      <c r="F66" s="1">
        <f t="shared" si="4"/>
        <v>292.36373073101635</v>
      </c>
      <c r="G66" s="1">
        <f t="shared" si="5"/>
        <v>-238.33709698466976</v>
      </c>
      <c r="H66" s="3">
        <f t="shared" si="6"/>
        <v>265.35041385784302</v>
      </c>
      <c r="I66" s="3">
        <f t="shared" si="7"/>
        <v>-265.35041385784302</v>
      </c>
    </row>
    <row r="67" spans="1:9" x14ac:dyDescent="0.15">
      <c r="A67">
        <v>315</v>
      </c>
      <c r="B67">
        <f t="shared" si="11"/>
        <v>5.4977871437821335</v>
      </c>
      <c r="C67" s="1">
        <f t="shared" si="8"/>
        <v>-220.00000000000102</v>
      </c>
      <c r="D67" s="1">
        <f t="shared" si="9"/>
        <v>300.52558883257609</v>
      </c>
      <c r="E67" s="1">
        <f t="shared" si="10"/>
        <v>-80.525588832575167</v>
      </c>
      <c r="F67" s="1">
        <f t="shared" si="4"/>
        <v>300.52558883257609</v>
      </c>
      <c r="G67" s="1">
        <f t="shared" si="5"/>
        <v>-220.00000000000102</v>
      </c>
      <c r="H67" s="3">
        <f t="shared" si="6"/>
        <v>260.26279441628856</v>
      </c>
      <c r="I67" s="3">
        <f t="shared" si="7"/>
        <v>-260.26279441628856</v>
      </c>
    </row>
    <row r="68" spans="1:9" x14ac:dyDescent="0.15">
      <c r="A68">
        <v>320</v>
      </c>
      <c r="B68">
        <f t="shared" si="11"/>
        <v>5.5850536063818499</v>
      </c>
      <c r="C68" s="1">
        <f t="shared" ref="C68:C99" si="12">幅值*SIN(B68)</f>
        <v>-199.98857017570035</v>
      </c>
      <c r="D68" s="1">
        <f t="shared" ref="D68:D76" si="13">幅值*SIN(B68+B相)</f>
        <v>306.40026574080804</v>
      </c>
      <c r="E68" s="1">
        <f t="shared" ref="E68:E76" si="14">幅值*SIN(B68+C相)</f>
        <v>-106.41169556510781</v>
      </c>
      <c r="F68" s="1">
        <f t="shared" si="4"/>
        <v>306.40026574080804</v>
      </c>
      <c r="G68" s="1">
        <f t="shared" si="5"/>
        <v>-199.98857017570035</v>
      </c>
      <c r="H68" s="3">
        <f t="shared" si="6"/>
        <v>253.19441795825418</v>
      </c>
      <c r="I68" s="3">
        <f t="shared" si="7"/>
        <v>-253.19441795825418</v>
      </c>
    </row>
    <row r="69" spans="1:9" x14ac:dyDescent="0.15">
      <c r="A69">
        <v>325</v>
      </c>
      <c r="B69">
        <f t="shared" ref="B69:B76" si="15">B68+电角差5</f>
        <v>5.6723200689815663</v>
      </c>
      <c r="C69" s="1">
        <f t="shared" si="12"/>
        <v>-178.45510657596233</v>
      </c>
      <c r="D69" s="1">
        <f t="shared" si="13"/>
        <v>309.94305161721371</v>
      </c>
      <c r="E69" s="1">
        <f t="shared" si="14"/>
        <v>-131.48794504125141</v>
      </c>
      <c r="F69" s="1">
        <f t="shared" ref="F69:F76" si="16">MAX(C69:E69)</f>
        <v>309.94305161721371</v>
      </c>
      <c r="G69" s="1">
        <f t="shared" ref="G69:G76" si="17">MIN(C69:E69)</f>
        <v>-178.45510657596233</v>
      </c>
      <c r="H69" s="3">
        <f t="shared" ref="H69:H76" si="18">(ABS(F69)+ABS(G69))/2</f>
        <v>244.19907909658804</v>
      </c>
      <c r="I69" s="3">
        <f t="shared" ref="I69:I76" si="19">-H69</f>
        <v>-244.19907909658804</v>
      </c>
    </row>
    <row r="70" spans="1:9" x14ac:dyDescent="0.15">
      <c r="A70">
        <v>330</v>
      </c>
      <c r="B70">
        <f t="shared" si="15"/>
        <v>5.7595865315812826</v>
      </c>
      <c r="C70" s="1">
        <f t="shared" si="12"/>
        <v>-155.5634918610418</v>
      </c>
      <c r="D70" s="1">
        <f t="shared" si="13"/>
        <v>311.12698372208092</v>
      </c>
      <c r="E70" s="1">
        <f t="shared" si="14"/>
        <v>-155.56349186103918</v>
      </c>
      <c r="F70" s="1">
        <f t="shared" si="16"/>
        <v>311.12698372208092</v>
      </c>
      <c r="G70" s="1">
        <f t="shared" si="17"/>
        <v>-155.5634918610418</v>
      </c>
      <c r="H70" s="3">
        <f t="shared" si="18"/>
        <v>233.34523779156137</v>
      </c>
      <c r="I70" s="3">
        <f t="shared" si="19"/>
        <v>-233.34523779156137</v>
      </c>
    </row>
    <row r="71" spans="1:9" x14ac:dyDescent="0.15">
      <c r="A71">
        <v>335</v>
      </c>
      <c r="B71">
        <f t="shared" si="15"/>
        <v>5.846852994180999</v>
      </c>
      <c r="C71" s="1">
        <f t="shared" si="12"/>
        <v>-131.48794504125416</v>
      </c>
      <c r="D71" s="1">
        <f t="shared" si="13"/>
        <v>309.943051617214</v>
      </c>
      <c r="E71" s="1">
        <f t="shared" si="14"/>
        <v>-178.45510657595989</v>
      </c>
      <c r="F71" s="1">
        <f t="shared" si="16"/>
        <v>309.943051617214</v>
      </c>
      <c r="G71" s="1">
        <f t="shared" si="17"/>
        <v>-178.45510657595989</v>
      </c>
      <c r="H71" s="3">
        <f t="shared" si="18"/>
        <v>244.19907909658696</v>
      </c>
      <c r="I71" s="3">
        <f t="shared" si="19"/>
        <v>-244.19907909658696</v>
      </c>
    </row>
    <row r="72" spans="1:9" x14ac:dyDescent="0.15">
      <c r="A72">
        <v>340</v>
      </c>
      <c r="B72">
        <f t="shared" si="15"/>
        <v>5.9341194567807154</v>
      </c>
      <c r="C72" s="1">
        <f t="shared" si="12"/>
        <v>-106.41169556511063</v>
      </c>
      <c r="D72" s="1">
        <f t="shared" si="13"/>
        <v>306.40026574080866</v>
      </c>
      <c r="E72" s="1">
        <f t="shared" si="14"/>
        <v>-199.98857017569807</v>
      </c>
      <c r="F72" s="1">
        <f t="shared" si="16"/>
        <v>306.40026574080866</v>
      </c>
      <c r="G72" s="1">
        <f t="shared" si="17"/>
        <v>-199.98857017569807</v>
      </c>
      <c r="H72" s="3">
        <f t="shared" si="18"/>
        <v>253.19441795825338</v>
      </c>
      <c r="I72" s="3">
        <f t="shared" si="19"/>
        <v>-253.19441795825338</v>
      </c>
    </row>
    <row r="73" spans="1:9" x14ac:dyDescent="0.15">
      <c r="A73">
        <v>345</v>
      </c>
      <c r="B73">
        <f t="shared" si="15"/>
        <v>6.0213859193804318</v>
      </c>
      <c r="C73" s="1">
        <f t="shared" si="12"/>
        <v>-80.52558883257808</v>
      </c>
      <c r="D73" s="1">
        <f t="shared" si="13"/>
        <v>300.525588832577</v>
      </c>
      <c r="E73" s="1">
        <f t="shared" si="14"/>
        <v>-219.99999999999889</v>
      </c>
      <c r="F73" s="1">
        <f t="shared" si="16"/>
        <v>300.525588832577</v>
      </c>
      <c r="G73" s="1">
        <f t="shared" si="17"/>
        <v>-219.99999999999889</v>
      </c>
      <c r="H73" s="3">
        <f t="shared" si="18"/>
        <v>260.26279441628793</v>
      </c>
      <c r="I73" s="3">
        <f t="shared" si="19"/>
        <v>-260.26279441628793</v>
      </c>
    </row>
    <row r="74" spans="1:9" x14ac:dyDescent="0.15">
      <c r="A74">
        <v>350</v>
      </c>
      <c r="B74">
        <f t="shared" si="15"/>
        <v>6.1086523819801481</v>
      </c>
      <c r="C74" s="1">
        <f t="shared" si="12"/>
        <v>-54.026633746349695</v>
      </c>
      <c r="D74" s="1">
        <f t="shared" si="13"/>
        <v>292.36373073101754</v>
      </c>
      <c r="E74" s="1">
        <f t="shared" si="14"/>
        <v>-238.33709698466788</v>
      </c>
      <c r="F74" s="1">
        <f t="shared" si="16"/>
        <v>292.36373073101754</v>
      </c>
      <c r="G74" s="1">
        <f t="shared" si="17"/>
        <v>-238.33709698466788</v>
      </c>
      <c r="H74" s="3">
        <f t="shared" si="18"/>
        <v>265.35041385784268</v>
      </c>
      <c r="I74" s="3">
        <f t="shared" si="19"/>
        <v>-265.35041385784268</v>
      </c>
    </row>
    <row r="75" spans="1:9" x14ac:dyDescent="0.15">
      <c r="A75">
        <v>355</v>
      </c>
      <c r="B75">
        <f t="shared" si="15"/>
        <v>6.1959188445798645</v>
      </c>
      <c r="C75" s="1">
        <f t="shared" si="12"/>
        <v>-27.11650335513821</v>
      </c>
      <c r="D75" s="1">
        <f t="shared" si="13"/>
        <v>281.97680810454779</v>
      </c>
      <c r="E75" s="1">
        <f t="shared" si="14"/>
        <v>-254.86030474940961</v>
      </c>
      <c r="F75" s="1">
        <f t="shared" si="16"/>
        <v>281.97680810454779</v>
      </c>
      <c r="G75" s="1">
        <f t="shared" si="17"/>
        <v>-254.86030474940961</v>
      </c>
      <c r="H75" s="3">
        <f t="shared" si="18"/>
        <v>268.41855642697868</v>
      </c>
      <c r="I75" s="3">
        <f t="shared" si="19"/>
        <v>-268.41855642697868</v>
      </c>
    </row>
    <row r="76" spans="1:9" x14ac:dyDescent="0.15">
      <c r="A76">
        <v>360</v>
      </c>
      <c r="B76">
        <f t="shared" si="15"/>
        <v>6.2831853071795809</v>
      </c>
      <c r="C76" s="1">
        <f t="shared" si="12"/>
        <v>-1.7342529850475639E-12</v>
      </c>
      <c r="D76" s="1">
        <f t="shared" si="13"/>
        <v>269.44387170615056</v>
      </c>
      <c r="E76" s="1">
        <f t="shared" si="14"/>
        <v>-269.4438717061488</v>
      </c>
      <c r="F76" s="1">
        <f t="shared" si="16"/>
        <v>269.44387170615056</v>
      </c>
      <c r="G76" s="1">
        <f t="shared" si="17"/>
        <v>-269.4438717061488</v>
      </c>
      <c r="H76" s="3">
        <f t="shared" si="18"/>
        <v>269.44387170614971</v>
      </c>
      <c r="I76" s="3">
        <f t="shared" si="19"/>
        <v>-269.44387170614971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工作表</vt:lpstr>
      </vt:variant>
      <vt:variant>
        <vt:i4>3</vt:i4>
      </vt:variant>
      <vt:variant>
        <vt:lpstr>图表</vt:lpstr>
      </vt:variant>
      <vt:variant>
        <vt:i4>1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Sheet1</vt:lpstr>
      <vt:lpstr>Sheet2</vt:lpstr>
      <vt:lpstr>Sheet3</vt:lpstr>
      <vt:lpstr>Chart1</vt:lpstr>
      <vt:lpstr>B相</vt:lpstr>
      <vt:lpstr>C相</vt:lpstr>
      <vt:lpstr>电角差5</vt:lpstr>
      <vt:lpstr>幅值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Yueming</dc:creator>
  <cp:lastModifiedBy>Yueming</cp:lastModifiedBy>
  <cp:lastPrinted>2015-01-15T15:25:36Z</cp:lastPrinted>
  <dcterms:created xsi:type="dcterms:W3CDTF">2015-01-15T13:54:38Z</dcterms:created>
  <dcterms:modified xsi:type="dcterms:W3CDTF">2015-01-15T15:50:08Z</dcterms:modified>
</cp:coreProperties>
</file>